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pmt calc" sheetId="1" r:id="rId1"/>
    <sheet name="TaxCalc" sheetId="3" state="hidden" r:id="rId2"/>
  </sheets>
  <definedNames>
    <definedName name="BlockScientific" localSheetId="0">'pmt calc'!$C$19</definedName>
    <definedName name="_xlnm.Print_Area" localSheetId="0">'pmt calc'!$C$1:$K$127</definedName>
    <definedName name="_xlnm.Print_Area" localSheetId="1">TaxCalc!$A$1:$H$22</definedName>
  </definedNames>
  <calcPr calcId="124519"/>
</workbook>
</file>

<file path=xl/calcChain.xml><?xml version="1.0" encoding="utf-8"?>
<calcChain xmlns="http://schemas.openxmlformats.org/spreadsheetml/2006/main">
  <c r="P8" i="1"/>
  <c r="Q8"/>
  <c r="P9"/>
  <c r="Q9"/>
  <c r="P10"/>
  <c r="Q10"/>
  <c r="P11"/>
  <c r="Q11"/>
  <c r="G13"/>
  <c r="H13"/>
  <c r="I13"/>
  <c r="J13"/>
  <c r="Q14"/>
  <c r="P15"/>
  <c r="Q15"/>
  <c r="P16"/>
  <c r="Q16"/>
  <c r="P17"/>
  <c r="Q17"/>
  <c r="P18"/>
  <c r="Q18"/>
  <c r="I127"/>
  <c r="B5" i="3"/>
  <c r="B10" s="1"/>
  <c r="G15"/>
  <c r="G18"/>
  <c r="B11" l="1"/>
  <c r="B12" s="1"/>
  <c r="B13" l="1"/>
  <c r="B14" l="1"/>
  <c r="B15" s="1"/>
  <c r="C14"/>
  <c r="C15" s="1"/>
  <c r="C18" s="1"/>
  <c r="D14"/>
  <c r="D15" l="1"/>
  <c r="D18" s="1"/>
  <c r="E14"/>
  <c r="B18"/>
  <c r="B16"/>
  <c r="C13" s="1"/>
  <c r="C16" s="1"/>
  <c r="D13" s="1"/>
  <c r="D16" s="1"/>
  <c r="E13" s="1"/>
  <c r="E16" s="1"/>
  <c r="F13" s="1"/>
  <c r="F14" l="1"/>
  <c r="F15" s="1"/>
  <c r="F18" s="1"/>
  <c r="E15"/>
  <c r="E18" s="1"/>
  <c r="F16"/>
  <c r="G13" s="1"/>
  <c r="G16" s="1"/>
  <c r="H13" l="1"/>
  <c r="H14"/>
  <c r="H15" s="1"/>
  <c r="H18" s="1"/>
  <c r="H16" l="1"/>
</calcChain>
</file>

<file path=xl/sharedStrings.xml><?xml version="1.0" encoding="utf-8"?>
<sst xmlns="http://schemas.openxmlformats.org/spreadsheetml/2006/main" count="72" uniqueCount="69">
  <si>
    <t xml:space="preserve">                                     Healthcare Vendor Group</t>
  </si>
  <si>
    <t xml:space="preserve">$1.00/1adv </t>
  </si>
  <si>
    <t xml:space="preserve"> PLEASE CIRCLE THE PAYMENT OPTION OF YOUR CHOICE: </t>
  </si>
  <si>
    <t xml:space="preserve">     Sales Rep's Name: </t>
  </si>
  <si>
    <t>Block Scientific, Inc</t>
  </si>
  <si>
    <t>Standard: Terms</t>
  </si>
  <si>
    <t xml:space="preserve">24 mo. </t>
  </si>
  <si>
    <t>36 mo.</t>
  </si>
  <si>
    <t xml:space="preserve">48 mo. </t>
  </si>
  <si>
    <t xml:space="preserve">60 mo. </t>
  </si>
  <si>
    <t>Selling Price:</t>
  </si>
  <si>
    <t>$1.00/90 Day Def</t>
  </si>
  <si>
    <t>* Approval is subject to credit review and authorization</t>
  </si>
  <si>
    <t>Healthcare Division</t>
  </si>
  <si>
    <t>* Above payments excludes sales tax; applicable tax will</t>
  </si>
  <si>
    <t xml:space="preserve">   be added.</t>
  </si>
  <si>
    <t>* Requires first monthly payment in advance</t>
  </si>
  <si>
    <t>Fax or Scan</t>
  </si>
  <si>
    <t>* $99.00 Documentation fee</t>
  </si>
  <si>
    <t>the Completed Form To:</t>
  </si>
  <si>
    <t xml:space="preserve">FULL (LEGAL) BUSINESS NAME: </t>
  </si>
  <si>
    <t>CONTACT PERSON:</t>
  </si>
  <si>
    <t>TIME IN BUSINESS:</t>
  </si>
  <si>
    <t>BUSINESS ADDRESS:</t>
  </si>
  <si>
    <t>___Corp. ____Partnership____Proprietorship____P.C.</t>
  </si>
  <si>
    <t>___L.L.C. ____Other:__________________________</t>
  </si>
  <si>
    <t>CITY / STATE/ ZIP:</t>
  </si>
  <si>
    <t>OFFICE PHONE NUMBER:</t>
  </si>
  <si>
    <t>OFFICE FAX NUMBER:</t>
  </si>
  <si>
    <t>E-MAIL ADDRESS:</t>
  </si>
  <si>
    <t>PRINCIPLE OWNER'S NAME:</t>
  </si>
  <si>
    <t>PRINCIPLE OWNER'S SOCIAL SECURITY NUMBER:</t>
  </si>
  <si>
    <t>EQUIPMENT DESCRIPTION:</t>
  </si>
  <si>
    <r>
      <rPr>
        <sz val="10"/>
        <color indexed="8"/>
        <rFont val="Arial"/>
        <family val="2"/>
      </rPr>
      <t xml:space="preserve">via banks, credit reporting companies and any other extender of credit. </t>
    </r>
    <r>
      <rPr>
        <b/>
        <sz val="8"/>
        <color indexed="8"/>
        <rFont val="Book Antiqua"/>
        <family val="1"/>
      </rPr>
      <t>"If more than one person signs this application, it is the intention of the undersigned to</t>
    </r>
  </si>
  <si>
    <t>apply for joint credit."</t>
  </si>
  <si>
    <t>x</t>
  </si>
  <si>
    <t>Signature</t>
  </si>
  <si>
    <t>Print Name</t>
  </si>
  <si>
    <t>Title</t>
  </si>
  <si>
    <t>Date</t>
  </si>
  <si>
    <t>ECOA NOTICE (TO BE RETAINED BY APPLICANT)</t>
  </si>
  <si>
    <t>Thank you for your business credit application. We will review it carefully and get back to you promptly. If your application for business credit is denied,</t>
  </si>
  <si>
    <t xml:space="preserve">you have the right to a written Statement of the specific reasons for denial. To obtain that statement, please contact us within 60 days from the date </t>
  </si>
  <si>
    <t>that you are notified of our decision. We will send you a written statement of our reasons for denial within 30 days of your request for the statement.</t>
  </si>
  <si>
    <t>NOTICE: The Federal Equal Opportunity Act prohibits creditors from discriminating against credit applicants on the basis of race, color, religion,</t>
  </si>
  <si>
    <t>national origin, sex, marital status, age (provided the applicant has the capacity to enter into a binding contract), because all or part of the applicant's</t>
  </si>
  <si>
    <t>income derives from any public assistance program; or because the applicant has, in good faith, exercised any right under Consumer Credit Protection</t>
  </si>
  <si>
    <t>Act. The federal agency that administer our compliance with this law is the Bureau of Consumer Financial Protection, 1700 G Street NW, Washington,</t>
  </si>
  <si>
    <t>DC , 20006.</t>
  </si>
  <si>
    <t>Equipment Cost</t>
  </si>
  <si>
    <t>Depreciation Benefit Estimater</t>
  </si>
  <si>
    <t>YEAR</t>
  </si>
  <si>
    <t>Section 179 Deduction</t>
  </si>
  <si>
    <t>Book Value - Interim Calc</t>
  </si>
  <si>
    <t>50% Bonus Depreciation</t>
  </si>
  <si>
    <t>Book Value</t>
  </si>
  <si>
    <t>MACRS Depreciation Deduction</t>
  </si>
  <si>
    <t>Total deduction</t>
  </si>
  <si>
    <t>Ending Book value</t>
  </si>
  <si>
    <t>Tax Benefit</t>
  </si>
  <si>
    <t>This tax tool is for illustrative purposes only.</t>
  </si>
  <si>
    <t>Several assumptions are made within these calculations that may not pertain to your individual circumstances.</t>
  </si>
  <si>
    <t>This tool should not be considered as any type of professional advice whatsoever.</t>
  </si>
  <si>
    <t>Your should consult your own tax preparer to determine your own potential circumstances, savings and costs.</t>
  </si>
  <si>
    <t>Fax : 631-589-4088/Tel: 1-866-203-5777 (toll free)/Tel:631-589-1118</t>
  </si>
  <si>
    <t>info@blockscientific.com</t>
  </si>
  <si>
    <t>Block Scientific, Inc.</t>
  </si>
  <si>
    <t>CONTACT: Jeremy Linder</t>
  </si>
  <si>
    <t>RELEASE/AUTHORIZATION: I/We hereby authorize Block Scientific, Inc. to obtain business as well as personal infromation regarding my credit history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</si>
</sst>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(&quot;$&quot;* #,##0_);_(&quot;$&quot;* \(#,##0\);_(&quot;$&quot;* &quot;-&quot;??_);_(@_)"/>
  </numFmts>
  <fonts count="36">
    <font>
      <sz val="10"/>
      <color indexed="8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5"/>
      <color indexed="8"/>
      <name val="Arial"/>
      <family val="2"/>
    </font>
    <font>
      <sz val="20"/>
      <color indexed="10"/>
      <name val="Imprint MT Shadow"/>
      <family val="5"/>
    </font>
    <font>
      <sz val="8"/>
      <color indexed="8"/>
      <name val="Book Antiqua"/>
      <family val="1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b/>
      <sz val="12"/>
      <color indexed="8"/>
      <name val="Garamond"/>
      <family val="1"/>
    </font>
    <font>
      <b/>
      <sz val="12"/>
      <color indexed="12"/>
      <name val="Garamond"/>
      <family val="1"/>
    </font>
    <font>
      <b/>
      <sz val="14"/>
      <color indexed="13"/>
      <name val="Imprint MT Shadow"/>
      <family val="5"/>
    </font>
    <font>
      <b/>
      <sz val="10"/>
      <color indexed="13"/>
      <name val="Arial"/>
      <family val="2"/>
    </font>
    <font>
      <b/>
      <sz val="14"/>
      <color indexed="13"/>
      <name val="Arial"/>
      <family val="2"/>
    </font>
    <font>
      <b/>
      <sz val="8"/>
      <color indexed="8"/>
      <name val="Book Antiqua"/>
      <family val="1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u/>
      <sz val="9"/>
      <color indexed="8"/>
      <name val="Arial"/>
      <family val="2"/>
    </font>
    <font>
      <u/>
      <sz val="12"/>
      <color indexed="16"/>
      <name val="Arial"/>
      <family val="2"/>
    </font>
    <font>
      <b/>
      <sz val="14"/>
      <color indexed="16"/>
      <name val="Arial"/>
      <family val="2"/>
    </font>
    <font>
      <sz val="12"/>
      <color indexed="16"/>
      <name val="Arial"/>
      <family val="2"/>
    </font>
    <font>
      <b/>
      <sz val="12"/>
      <color indexed="17"/>
      <name val="Imprint MT Shadow"/>
      <family val="5"/>
    </font>
    <font>
      <b/>
      <sz val="12"/>
      <color indexed="17"/>
      <name val="Arial"/>
      <family val="2"/>
    </font>
    <font>
      <sz val="12"/>
      <color indexed="17"/>
      <name val="Imprint MT Shadow"/>
      <family val="5"/>
    </font>
    <font>
      <sz val="12"/>
      <color indexed="17"/>
      <name val="Arial"/>
      <family val="2"/>
    </font>
    <font>
      <b/>
      <sz val="12"/>
      <color indexed="13"/>
      <name val="Imprint MT Shadow"/>
      <family val="5"/>
    </font>
    <font>
      <b/>
      <sz val="12"/>
      <color indexed="13"/>
      <name val="Arial"/>
      <family val="2"/>
    </font>
    <font>
      <sz val="10"/>
      <color indexed="13"/>
      <name val="Arial"/>
      <family val="2"/>
    </font>
    <font>
      <b/>
      <sz val="9"/>
      <color indexed="18"/>
      <name val="Arial"/>
      <family val="2"/>
    </font>
    <font>
      <b/>
      <sz val="14"/>
      <color indexed="19"/>
      <name val="Arial"/>
      <family val="2"/>
    </font>
    <font>
      <sz val="12"/>
      <color indexed="19"/>
      <name val="Arial"/>
      <family val="2"/>
    </font>
    <font>
      <u/>
      <sz val="16"/>
      <color indexed="19"/>
      <name val="Arial"/>
      <family val="2"/>
    </font>
    <font>
      <b/>
      <sz val="16"/>
      <color indexed="19"/>
      <name val="Arial"/>
      <family val="2"/>
    </font>
    <font>
      <sz val="11"/>
      <color indexed="8"/>
      <name val="Arial"/>
      <family val="2"/>
    </font>
    <font>
      <b/>
      <sz val="9.25"/>
      <color indexed="19"/>
      <name val="Arial"/>
      <family val="2"/>
    </font>
    <font>
      <sz val="8"/>
      <color indexed="8"/>
      <name val="Book Antiqua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lightHorizontal">
        <fgColor indexed="8"/>
        <bgColor indexed="11"/>
      </patternFill>
    </fill>
    <fill>
      <patternFill patternType="solid">
        <fgColor indexed="8"/>
        <bgColor indexed="9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12"/>
      </bottom>
      <diagonal/>
    </border>
  </borders>
  <cellStyleXfs count="1">
    <xf numFmtId="0" fontId="0" fillId="0" borderId="0" applyFill="0" applyProtection="0"/>
  </cellStyleXfs>
  <cellXfs count="157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0" fillId="2" borderId="1" xfId="0" applyFill="1" applyBorder="1" applyProtection="1"/>
    <xf numFmtId="0" fontId="5" fillId="2" borderId="0" xfId="0" applyFont="1" applyFill="1" applyProtection="1"/>
    <xf numFmtId="164" fontId="0" fillId="0" borderId="0" xfId="0" applyNumberFormat="1" applyFill="1" applyProtection="1"/>
    <xf numFmtId="0" fontId="0" fillId="3" borderId="0" xfId="0" applyFill="1" applyProtection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top"/>
      <protection locked="0"/>
    </xf>
    <xf numFmtId="0" fontId="0" fillId="2" borderId="4" xfId="0" applyFill="1" applyBorder="1" applyProtection="1"/>
    <xf numFmtId="0" fontId="0" fillId="2" borderId="6" xfId="0" applyFill="1" applyBorder="1" applyProtection="1"/>
    <xf numFmtId="0" fontId="5" fillId="2" borderId="2" xfId="0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right"/>
    </xf>
    <xf numFmtId="40" fontId="0" fillId="2" borderId="0" xfId="0" applyNumberFormat="1" applyFill="1" applyAlignment="1" applyProtection="1">
      <alignment horizontal="right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vertical="center"/>
      <protection locked="0"/>
    </xf>
    <xf numFmtId="0" fontId="0" fillId="4" borderId="3" xfId="0" applyFill="1" applyBorder="1" applyProtection="1"/>
    <xf numFmtId="0" fontId="0" fillId="4" borderId="0" xfId="0" applyFill="1" applyProtection="1"/>
    <xf numFmtId="0" fontId="6" fillId="4" borderId="0" xfId="0" applyFont="1" applyFill="1" applyAlignment="1" applyProtection="1">
      <alignment horizontal="center"/>
    </xf>
    <xf numFmtId="0" fontId="0" fillId="4" borderId="1" xfId="0" applyFill="1" applyBorder="1" applyProtection="1"/>
    <xf numFmtId="0" fontId="7" fillId="2" borderId="0" xfId="0" applyFont="1" applyFill="1" applyAlignment="1" applyProtection="1">
      <alignment horizontal="left"/>
    </xf>
    <xf numFmtId="0" fontId="0" fillId="0" borderId="0" xfId="0" applyFill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37" fontId="0" fillId="0" borderId="0" xfId="0" applyNumberFormat="1" applyFill="1" applyProtection="1">
      <protection hidden="1"/>
    </xf>
    <xf numFmtId="0" fontId="8" fillId="0" borderId="0" xfId="0" applyFont="1" applyFill="1" applyProtection="1">
      <protection hidden="1"/>
    </xf>
    <xf numFmtId="165" fontId="9" fillId="0" borderId="0" xfId="0" applyNumberFormat="1" applyFont="1" applyFill="1" applyProtection="1">
      <protection hidden="1"/>
    </xf>
    <xf numFmtId="49" fontId="0" fillId="0" borderId="0" xfId="0" applyNumberFormat="1" applyFill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vertical="top"/>
      <protection locked="0"/>
    </xf>
    <xf numFmtId="0" fontId="7" fillId="0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center"/>
    </xf>
    <xf numFmtId="14" fontId="0" fillId="0" borderId="0" xfId="0" applyNumberFormat="1" applyFill="1" applyProtection="1"/>
    <xf numFmtId="0" fontId="1" fillId="2" borderId="0" xfId="0" applyFont="1" applyFill="1" applyAlignment="1" applyProtection="1">
      <alignment horizontal="right"/>
    </xf>
    <xf numFmtId="0" fontId="0" fillId="0" borderId="4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12" fillId="2" borderId="0" xfId="0" applyFont="1" applyFill="1" applyProtection="1"/>
    <xf numFmtId="0" fontId="13" fillId="2" borderId="3" xfId="0" applyFont="1" applyFill="1" applyBorder="1" applyProtection="1"/>
    <xf numFmtId="0" fontId="13" fillId="2" borderId="0" xfId="0" applyFont="1" applyFill="1" applyProtection="1"/>
    <xf numFmtId="0" fontId="13" fillId="2" borderId="7" xfId="0" applyFont="1" applyFill="1" applyBorder="1" applyProtection="1"/>
    <xf numFmtId="0" fontId="13" fillId="2" borderId="8" xfId="0" applyFont="1" applyFill="1" applyBorder="1" applyAlignment="1" applyProtection="1">
      <alignment vertical="top"/>
    </xf>
    <xf numFmtId="0" fontId="1" fillId="0" borderId="4" xfId="0" applyFont="1" applyFill="1" applyBorder="1" applyAlignment="1" applyProtection="1">
      <alignment vertical="center"/>
    </xf>
    <xf numFmtId="0" fontId="13" fillId="2" borderId="7" xfId="0" applyFont="1" applyFill="1" applyBorder="1" applyAlignment="1" applyProtection="1">
      <alignment vertical="center"/>
      <protection locked="0"/>
    </xf>
    <xf numFmtId="0" fontId="13" fillId="2" borderId="7" xfId="0" applyFont="1" applyFill="1" applyBorder="1" applyAlignment="1" applyProtection="1">
      <alignment vertical="top"/>
    </xf>
    <xf numFmtId="0" fontId="14" fillId="2" borderId="0" xfId="0" applyFont="1" applyFill="1" applyProtection="1"/>
    <xf numFmtId="0" fontId="14" fillId="0" borderId="0" xfId="0" applyFont="1" applyFill="1" applyProtection="1"/>
    <xf numFmtId="14" fontId="14" fillId="0" borderId="0" xfId="0" applyNumberFormat="1" applyFont="1" applyFill="1" applyProtection="1"/>
    <xf numFmtId="0" fontId="2" fillId="2" borderId="0" xfId="0" applyFont="1" applyFill="1" applyAlignment="1" applyProtection="1">
      <alignment horizontal="center"/>
    </xf>
    <xf numFmtId="40" fontId="2" fillId="2" borderId="0" xfId="0" applyNumberFormat="1" applyFont="1" applyFill="1" applyAlignment="1" applyProtection="1">
      <alignment horizontal="center"/>
      <protection locked="0"/>
    </xf>
    <xf numFmtId="40" fontId="15" fillId="2" borderId="0" xfId="0" applyNumberFormat="1" applyFont="1" applyFill="1" applyAlignment="1" applyProtection="1">
      <alignment horizontal="right"/>
    </xf>
    <xf numFmtId="40" fontId="15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right"/>
    </xf>
    <xf numFmtId="0" fontId="2" fillId="2" borderId="0" xfId="0" applyFont="1" applyFill="1" applyProtection="1">
      <protection hidden="1"/>
    </xf>
    <xf numFmtId="0" fontId="15" fillId="2" borderId="0" xfId="0" applyFont="1" applyFill="1" applyProtection="1"/>
    <xf numFmtId="40" fontId="15" fillId="2" borderId="9" xfId="0" applyNumberFormat="1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left"/>
      <protection hidden="1"/>
    </xf>
    <xf numFmtId="0" fontId="14" fillId="0" borderId="0" xfId="0" applyFont="1" applyFill="1" applyAlignment="1" applyProtection="1">
      <alignment horizontal="left"/>
      <protection hidden="1"/>
    </xf>
    <xf numFmtId="40" fontId="0" fillId="2" borderId="0" xfId="0" applyNumberFormat="1" applyFill="1" applyProtection="1"/>
    <xf numFmtId="0" fontId="0" fillId="2" borderId="10" xfId="0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</xf>
    <xf numFmtId="0" fontId="19" fillId="2" borderId="0" xfId="0" applyFont="1" applyFill="1" applyAlignment="1" applyProtection="1">
      <alignment horizontal="left"/>
    </xf>
    <xf numFmtId="0" fontId="20" fillId="2" borderId="0" xfId="0" applyFont="1" applyFill="1" applyAlignment="1" applyProtection="1">
      <alignment horizontal="center"/>
    </xf>
    <xf numFmtId="0" fontId="21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left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17" fillId="2" borderId="0" xfId="0" applyFont="1" applyFill="1" applyAlignment="1" applyProtection="1">
      <alignment horizontal="left"/>
    </xf>
    <xf numFmtId="0" fontId="24" fillId="2" borderId="0" xfId="0" applyFont="1" applyFill="1" applyAlignment="1" applyProtection="1">
      <alignment horizontal="center"/>
    </xf>
    <xf numFmtId="0" fontId="25" fillId="2" borderId="0" xfId="0" applyFont="1" applyFill="1" applyAlignment="1" applyProtection="1">
      <alignment horizontal="center"/>
    </xf>
    <xf numFmtId="0" fontId="26" fillId="2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0" fillId="0" borderId="2" xfId="0" applyFill="1" applyBorder="1" applyProtection="1">
      <protection locked="0"/>
    </xf>
    <xf numFmtId="0" fontId="15" fillId="2" borderId="11" xfId="0" applyFont="1" applyFill="1" applyBorder="1" applyAlignment="1" applyProtection="1">
      <alignment horizontal="center"/>
    </xf>
    <xf numFmtId="0" fontId="15" fillId="2" borderId="11" xfId="0" applyFont="1" applyFill="1" applyBorder="1" applyAlignment="1" applyProtection="1">
      <alignment horizontal="right"/>
    </xf>
    <xf numFmtId="0" fontId="15" fillId="2" borderId="12" xfId="0" applyFont="1" applyFill="1" applyBorder="1" applyAlignment="1" applyProtection="1">
      <alignment horizontal="right"/>
    </xf>
    <xf numFmtId="0" fontId="2" fillId="2" borderId="9" xfId="0" applyFont="1" applyFill="1" applyBorder="1" applyProtection="1"/>
    <xf numFmtId="0" fontId="27" fillId="2" borderId="0" xfId="0" applyFont="1" applyFill="1" applyAlignment="1" applyProtection="1">
      <alignment horizontal="right" vertical="center"/>
    </xf>
    <xf numFmtId="0" fontId="1" fillId="2" borderId="0" xfId="0" applyFont="1" applyFill="1" applyProtection="1"/>
    <xf numFmtId="0" fontId="1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/>
    </xf>
    <xf numFmtId="0" fontId="29" fillId="2" borderId="0" xfId="0" applyFont="1" applyFill="1" applyAlignment="1" applyProtection="1">
      <alignment horizontal="left"/>
    </xf>
    <xf numFmtId="0" fontId="30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left"/>
    </xf>
    <xf numFmtId="0" fontId="15" fillId="2" borderId="13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right"/>
    </xf>
    <xf numFmtId="0" fontId="13" fillId="2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horizontal="left" vertical="top"/>
    </xf>
    <xf numFmtId="0" fontId="34" fillId="2" borderId="0" xfId="0" applyFont="1" applyFill="1" applyAlignment="1" applyProtection="1">
      <alignment vertical="top"/>
    </xf>
    <xf numFmtId="0" fontId="33" fillId="2" borderId="0" xfId="0" applyFont="1" applyFill="1" applyAlignment="1" applyProtection="1">
      <alignment horizontal="center" vertical="center"/>
    </xf>
    <xf numFmtId="40" fontId="15" fillId="2" borderId="14" xfId="0" applyNumberFormat="1" applyFont="1" applyFill="1" applyBorder="1" applyAlignment="1" applyProtection="1">
      <alignment horizontal="center" vertical="center"/>
    </xf>
    <xf numFmtId="40" fontId="15" fillId="2" borderId="15" xfId="0" applyNumberFormat="1" applyFont="1" applyFill="1" applyBorder="1" applyAlignment="1" applyProtection="1">
      <alignment horizontal="center" vertical="center"/>
    </xf>
    <xf numFmtId="40" fontId="15" fillId="2" borderId="16" xfId="0" applyNumberFormat="1" applyFont="1" applyFill="1" applyBorder="1" applyAlignment="1" applyProtection="1">
      <alignment horizontal="center" vertical="center"/>
    </xf>
    <xf numFmtId="40" fontId="15" fillId="2" borderId="17" xfId="0" applyNumberFormat="1" applyFont="1" applyFill="1" applyBorder="1" applyAlignment="1" applyProtection="1">
      <alignment horizontal="center" vertical="center"/>
    </xf>
    <xf numFmtId="40" fontId="15" fillId="2" borderId="18" xfId="0" applyNumberFormat="1" applyFont="1" applyFill="1" applyBorder="1" applyAlignment="1" applyProtection="1">
      <alignment horizontal="center" vertical="center"/>
    </xf>
    <xf numFmtId="40" fontId="15" fillId="2" borderId="1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32" fillId="2" borderId="5" xfId="0" applyFont="1" applyFill="1" applyBorder="1" applyAlignment="1" applyProtection="1">
      <alignment horizontal="left" vertical="center"/>
      <protection locked="0"/>
    </xf>
    <xf numFmtId="0" fontId="32" fillId="0" borderId="2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4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4" fillId="2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0" fontId="15" fillId="2" borderId="9" xfId="0" applyNumberFormat="1" applyFont="1" applyFill="1" applyBorder="1" applyAlignment="1" applyProtection="1">
      <alignment horizontal="center" vertical="center"/>
    </xf>
    <xf numFmtId="4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21" xfId="0" applyFill="1" applyBorder="1" applyProtection="1">
      <protection locked="0"/>
    </xf>
    <xf numFmtId="0" fontId="0" fillId="2" borderId="0" xfId="0" applyFill="1" applyProtection="1"/>
    <xf numFmtId="0" fontId="0" fillId="2" borderId="21" xfId="0" applyFill="1" applyBorder="1" applyProtection="1"/>
    <xf numFmtId="0" fontId="0" fillId="2" borderId="7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vertical="top"/>
    </xf>
    <xf numFmtId="0" fontId="0" fillId="0" borderId="4" xfId="0" applyFill="1" applyBorder="1" applyProtection="1"/>
    <xf numFmtId="0" fontId="0" fillId="0" borderId="6" xfId="0" applyFill="1" applyBorder="1" applyProtection="1"/>
    <xf numFmtId="0" fontId="13" fillId="2" borderId="7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13" fillId="2" borderId="7" xfId="0" applyFont="1" applyFill="1" applyBorder="1" applyProtection="1"/>
    <xf numFmtId="0" fontId="1" fillId="0" borderId="4" xfId="0" applyFont="1" applyFill="1" applyBorder="1" applyProtection="1"/>
    <xf numFmtId="0" fontId="9" fillId="0" borderId="22" xfId="0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FFCC00"/>
      <rgbColor rgb="000000FF"/>
      <rgbColor rgb="00800000"/>
      <rgbColor rgb="00333300"/>
      <rgbColor rgb="0095B3D7"/>
      <rgbColor rgb="002A53A6"/>
      <rgbColor rgb="000066CC"/>
      <rgbColor rgb="00660066"/>
      <rgbColor rgb="00004182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266700</xdr:rowOff>
    </xdr:from>
    <xdr:to>
      <xdr:col>4</xdr:col>
      <xdr:colOff>1104900</xdr:colOff>
      <xdr:row>2</xdr:row>
      <xdr:rowOff>133350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66700"/>
          <a:ext cx="29146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blockscienti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133"/>
  <sheetViews>
    <sheetView showGridLines="0" showRowColHeaders="0" tabSelected="1" showRuler="0" workbookViewId="0">
      <selection activeCell="C38" sqref="C38"/>
    </sheetView>
  </sheetViews>
  <sheetFormatPr defaultRowHeight="12.75"/>
  <cols>
    <col min="1" max="1" width="5.140625" customWidth="1"/>
    <col min="2" max="2" width="4.7109375" style="4" customWidth="1"/>
    <col min="3" max="3" width="27.7109375" customWidth="1"/>
    <col min="4" max="4" width="3.7109375" customWidth="1"/>
    <col min="5" max="5" width="20.7109375" customWidth="1"/>
    <col min="6" max="6" width="12.28515625" customWidth="1"/>
    <col min="7" max="7" width="13.28515625" customWidth="1"/>
    <col min="8" max="10" width="12.28515625" customWidth="1"/>
    <col min="11" max="11" width="4.28515625" customWidth="1"/>
    <col min="12" max="12" width="4.7109375" customWidth="1"/>
    <col min="13" max="13" width="5.140625" customWidth="1"/>
    <col min="14" max="14" width="9.140625" hidden="1" customWidth="1"/>
    <col min="15" max="15" width="10.28515625" hidden="1" customWidth="1"/>
    <col min="16" max="16" width="9.140625" hidden="1" customWidth="1"/>
    <col min="17" max="17" width="11.85546875" hidden="1" customWidth="1"/>
    <col min="18" max="18" width="9.140625" hidden="1" customWidth="1"/>
    <col min="19" max="19" width="0" hidden="1" customWidth="1"/>
  </cols>
  <sheetData>
    <row r="1" spans="3:19" ht="31.5" customHeight="1"/>
    <row r="2" spans="3:19" ht="44.25" customHeight="1">
      <c r="C2" s="116"/>
      <c r="D2" s="116"/>
      <c r="E2" s="116"/>
      <c r="F2" s="7"/>
      <c r="G2" s="130"/>
      <c r="H2" s="116"/>
      <c r="I2" s="116"/>
      <c r="J2" s="116"/>
      <c r="K2" s="6"/>
      <c r="L2" s="6"/>
      <c r="M2" s="6"/>
    </row>
    <row r="3" spans="3:19" ht="19.149999999999999" customHeight="1">
      <c r="C3" s="116"/>
      <c r="D3" s="116"/>
      <c r="E3" s="116"/>
      <c r="F3" s="4"/>
      <c r="G3" s="116"/>
      <c r="H3" s="116"/>
      <c r="I3" s="116"/>
      <c r="J3" s="116"/>
      <c r="K3" s="4"/>
      <c r="L3" s="4"/>
      <c r="M3" s="4"/>
    </row>
    <row r="4" spans="3:19" ht="15" customHeight="1">
      <c r="C4" s="116"/>
      <c r="D4" s="116"/>
      <c r="E4" s="116"/>
      <c r="F4" s="47"/>
      <c r="G4" s="131"/>
      <c r="H4" s="132"/>
      <c r="I4" s="132"/>
      <c r="J4" s="4"/>
      <c r="K4" s="4"/>
      <c r="L4" s="4"/>
      <c r="M4" s="4"/>
    </row>
    <row r="5" spans="3:19" ht="16.5" customHeight="1">
      <c r="C5" s="116"/>
      <c r="D5" s="116"/>
      <c r="E5" s="116"/>
      <c r="F5" s="1"/>
      <c r="G5" s="115" t="s">
        <v>0</v>
      </c>
      <c r="H5" s="115"/>
      <c r="I5" s="115"/>
      <c r="J5" s="1"/>
      <c r="K5" s="4"/>
      <c r="L5" s="4"/>
      <c r="M5" s="4"/>
      <c r="O5" s="26"/>
    </row>
    <row r="6" spans="3:19" ht="16.5" customHeight="1">
      <c r="C6" s="4"/>
      <c r="D6" s="4"/>
      <c r="E6" s="12"/>
      <c r="F6" s="43"/>
      <c r="G6" s="43"/>
      <c r="H6" s="43"/>
      <c r="I6" s="43"/>
      <c r="J6" s="43"/>
      <c r="K6" s="24"/>
      <c r="L6" s="24"/>
      <c r="M6" s="24"/>
      <c r="N6" s="1"/>
      <c r="O6" s="3" t="s">
        <v>1</v>
      </c>
    </row>
    <row r="7" spans="3:19" ht="15" customHeight="1">
      <c r="C7" s="90"/>
      <c r="D7" s="135"/>
      <c r="E7" s="135"/>
      <c r="F7" s="96"/>
      <c r="G7" s="108" t="s">
        <v>2</v>
      </c>
      <c r="H7" s="108"/>
      <c r="I7" s="108"/>
      <c r="J7" s="108"/>
      <c r="K7" s="25"/>
      <c r="L7" s="25"/>
      <c r="M7" s="25"/>
      <c r="N7">
        <v>36</v>
      </c>
      <c r="O7">
        <v>0</v>
      </c>
      <c r="P7">
        <v>0</v>
      </c>
      <c r="Q7" s="10">
        <v>0</v>
      </c>
    </row>
    <row r="8" spans="3:19" ht="12.75" customHeight="1">
      <c r="C8" s="63"/>
      <c r="D8" s="135"/>
      <c r="E8" s="135"/>
      <c r="F8" s="96"/>
      <c r="G8" s="108"/>
      <c r="H8" s="108"/>
      <c r="I8" s="108"/>
      <c r="J8" s="108"/>
      <c r="K8" s="4"/>
      <c r="L8" s="4"/>
      <c r="M8" s="4"/>
      <c r="N8">
        <v>24</v>
      </c>
      <c r="O8">
        <v>4.5100000000000001E-2</v>
      </c>
      <c r="P8">
        <f>(+$H$24/100)*1.111</f>
        <v>0</v>
      </c>
      <c r="Q8" s="10">
        <f>+O8</f>
        <v>4.5100000000000001E-2</v>
      </c>
    </row>
    <row r="9" spans="3:19" ht="15.75" customHeight="1">
      <c r="C9" s="63" t="s">
        <v>3</v>
      </c>
      <c r="D9" s="136" t="s">
        <v>4</v>
      </c>
      <c r="E9" s="136"/>
      <c r="F9" s="68"/>
      <c r="G9" s="103"/>
      <c r="H9" s="103"/>
      <c r="I9" s="104"/>
      <c r="J9" s="104"/>
      <c r="K9" s="24"/>
      <c r="L9" s="24"/>
      <c r="M9" s="24"/>
      <c r="N9">
        <v>36</v>
      </c>
      <c r="O9">
        <v>3.0300000000000001E-2</v>
      </c>
      <c r="P9">
        <f>(+$H$24/100)*1.111</f>
        <v>0</v>
      </c>
      <c r="Q9" s="10">
        <f>+O9</f>
        <v>3.0300000000000001E-2</v>
      </c>
    </row>
    <row r="10" spans="3:19" ht="15" customHeight="1">
      <c r="C10" s="63"/>
      <c r="D10" s="136"/>
      <c r="E10" s="136"/>
      <c r="F10" s="95"/>
      <c r="G10" s="92"/>
      <c r="H10" s="92"/>
      <c r="I10" s="93"/>
      <c r="J10" s="94"/>
      <c r="K10" s="25"/>
      <c r="L10" s="25"/>
      <c r="M10" s="25"/>
      <c r="N10">
        <v>48</v>
      </c>
      <c r="O10">
        <v>2.3349999999999999E-2</v>
      </c>
      <c r="P10">
        <f>(+$H$24/100)*1.111</f>
        <v>0</v>
      </c>
      <c r="Q10" s="10">
        <f>+O10</f>
        <v>2.3349999999999999E-2</v>
      </c>
    </row>
    <row r="11" spans="3:19" ht="14.25" customHeight="1">
      <c r="C11" s="49"/>
      <c r="D11" s="4"/>
      <c r="E11" s="47"/>
      <c r="F11" s="73"/>
      <c r="G11" s="5" t="s">
        <v>5</v>
      </c>
      <c r="H11" s="5"/>
      <c r="I11" s="65"/>
      <c r="J11" s="72"/>
      <c r="K11" s="4"/>
      <c r="L11" s="4"/>
      <c r="M11" s="4"/>
      <c r="N11">
        <v>60</v>
      </c>
      <c r="O11">
        <v>1.9199999999999998E-2</v>
      </c>
      <c r="P11">
        <f>(+$H$24/100)*1.111</f>
        <v>0</v>
      </c>
      <c r="Q11" s="10">
        <f>+O11</f>
        <v>1.9199999999999998E-2</v>
      </c>
    </row>
    <row r="12" spans="3:19" ht="13.9" customHeight="1">
      <c r="C12" s="4"/>
      <c r="D12" s="4"/>
      <c r="E12" s="23"/>
      <c r="F12" s="133"/>
      <c r="G12" s="63" t="s">
        <v>6</v>
      </c>
      <c r="H12" s="63" t="s">
        <v>7</v>
      </c>
      <c r="I12" s="63" t="s">
        <v>8</v>
      </c>
      <c r="J12" s="73" t="s">
        <v>9</v>
      </c>
      <c r="K12" s="24"/>
      <c r="L12" s="24"/>
      <c r="M12" s="24"/>
      <c r="Q12" s="10"/>
    </row>
    <row r="13" spans="3:19" ht="15.75" customHeight="1">
      <c r="C13" s="63" t="s">
        <v>10</v>
      </c>
      <c r="D13" s="4"/>
      <c r="E13" s="64">
        <v>6000</v>
      </c>
      <c r="F13" s="134"/>
      <c r="G13" s="109">
        <f>+E13*Q8</f>
        <v>270.60000000000002</v>
      </c>
      <c r="H13" s="111">
        <f>+E13*Q9</f>
        <v>181.8</v>
      </c>
      <c r="I13" s="111">
        <f>+E13*Q10</f>
        <v>140.1</v>
      </c>
      <c r="J13" s="113">
        <f>+E13*Q11</f>
        <v>115.19999999999999</v>
      </c>
      <c r="K13" s="25"/>
      <c r="L13" s="25"/>
      <c r="M13" s="25"/>
      <c r="O13" s="3" t="s">
        <v>11</v>
      </c>
      <c r="Q13" s="10"/>
      <c r="S13" s="3"/>
    </row>
    <row r="14" spans="3:19" ht="15.75" customHeight="1">
      <c r="C14" s="4"/>
      <c r="D14" s="4"/>
      <c r="E14" s="76"/>
      <c r="F14" s="5"/>
      <c r="G14" s="110"/>
      <c r="H14" s="112"/>
      <c r="I14" s="112"/>
      <c r="J14" s="114"/>
      <c r="K14" s="4"/>
      <c r="L14" s="4"/>
      <c r="M14" s="4"/>
      <c r="N14">
        <v>36</v>
      </c>
      <c r="O14">
        <v>3.0370000000000001E-2</v>
      </c>
      <c r="P14">
        <v>0</v>
      </c>
      <c r="Q14" s="10">
        <f>+O14</f>
        <v>3.0370000000000001E-2</v>
      </c>
    </row>
    <row r="15" spans="3:19" ht="9.75" customHeight="1">
      <c r="C15" s="32"/>
      <c r="D15" s="4"/>
      <c r="E15" s="4"/>
      <c r="F15" s="5"/>
      <c r="G15" s="5"/>
      <c r="H15" s="5"/>
      <c r="I15" s="65"/>
      <c r="J15" s="65"/>
      <c r="K15" s="25"/>
      <c r="L15" s="25"/>
      <c r="M15" s="25"/>
      <c r="N15">
        <v>48</v>
      </c>
      <c r="O15">
        <v>2.3369999999999998E-2</v>
      </c>
      <c r="P15">
        <f>(+$H$24/100)*1.111</f>
        <v>0</v>
      </c>
      <c r="Q15" s="10">
        <f>+O15</f>
        <v>2.3369999999999998E-2</v>
      </c>
    </row>
    <row r="16" spans="3:19" ht="9.75" customHeight="1">
      <c r="C16" s="52"/>
      <c r="D16" s="42"/>
      <c r="E16" s="4"/>
      <c r="F16" s="63"/>
      <c r="G16" s="97"/>
      <c r="H16" s="5"/>
      <c r="I16" s="65"/>
      <c r="J16" s="65"/>
      <c r="K16" s="4"/>
      <c r="L16" s="4"/>
      <c r="M16" s="4"/>
      <c r="N16">
        <v>60</v>
      </c>
      <c r="O16">
        <v>1.917E-2</v>
      </c>
      <c r="P16">
        <f>(+$H$24/100)*1.111</f>
        <v>0</v>
      </c>
      <c r="Q16" s="10">
        <f>+O16</f>
        <v>1.917E-2</v>
      </c>
    </row>
    <row r="17" spans="3:19" ht="16.5" customHeight="1">
      <c r="C17" s="67" t="s">
        <v>67</v>
      </c>
      <c r="D17" s="81"/>
      <c r="E17" s="82"/>
      <c r="F17" s="134"/>
      <c r="G17" s="97" t="s">
        <v>12</v>
      </c>
      <c r="H17" s="5"/>
      <c r="I17" s="65"/>
      <c r="J17" s="65"/>
      <c r="K17" s="24"/>
      <c r="L17" s="24"/>
      <c r="M17" s="24"/>
      <c r="N17">
        <v>72</v>
      </c>
      <c r="O17">
        <v>1.6379999999999999E-2</v>
      </c>
      <c r="P17">
        <f>(+$H$24/100)*1.111</f>
        <v>0</v>
      </c>
      <c r="Q17" s="10">
        <f>+O17</f>
        <v>1.6379999999999999E-2</v>
      </c>
    </row>
    <row r="18" spans="3:19" ht="16.5" customHeight="1">
      <c r="C18" s="83" t="s">
        <v>13</v>
      </c>
      <c r="D18" s="84"/>
      <c r="E18" s="85"/>
      <c r="F18" s="134"/>
      <c r="G18" s="98" t="s">
        <v>14</v>
      </c>
      <c r="H18" s="5"/>
      <c r="I18" s="65"/>
      <c r="J18" s="65"/>
      <c r="K18" s="24"/>
      <c r="L18" s="25"/>
      <c r="M18" s="25"/>
      <c r="N18">
        <v>84</v>
      </c>
      <c r="O18">
        <v>1.44E-2</v>
      </c>
      <c r="P18">
        <f>(+$H$24/100)*1.111</f>
        <v>0</v>
      </c>
      <c r="Q18" s="10">
        <f>+O18</f>
        <v>1.44E-2</v>
      </c>
      <c r="S18" s="2"/>
    </row>
    <row r="19" spans="3:19" ht="16.5" customHeight="1">
      <c r="C19" s="83" t="s">
        <v>66</v>
      </c>
      <c r="D19" s="84"/>
      <c r="E19" s="85"/>
      <c r="F19" s="46"/>
      <c r="G19" s="98" t="s">
        <v>15</v>
      </c>
      <c r="H19" s="5"/>
      <c r="I19" s="65"/>
      <c r="J19" s="65"/>
      <c r="K19" s="25"/>
      <c r="L19" s="4"/>
      <c r="M19" s="4"/>
      <c r="O19" s="2"/>
      <c r="Q19" s="10"/>
    </row>
    <row r="20" spans="3:19" ht="16.5" customHeight="1">
      <c r="C20" s="86"/>
      <c r="D20" s="87"/>
      <c r="E20" s="88"/>
      <c r="F20" s="5"/>
      <c r="G20" s="97" t="s">
        <v>16</v>
      </c>
      <c r="H20" s="66"/>
      <c r="I20" s="66"/>
      <c r="J20" s="66"/>
      <c r="K20" s="24"/>
      <c r="L20" s="24"/>
      <c r="M20" s="24"/>
      <c r="Q20" s="10"/>
    </row>
    <row r="21" spans="3:19" ht="18" customHeight="1">
      <c r="C21" s="99" t="s">
        <v>17</v>
      </c>
      <c r="D21" s="42"/>
      <c r="E21" s="89"/>
      <c r="F21" s="67"/>
      <c r="G21" s="46" t="s">
        <v>18</v>
      </c>
      <c r="H21" s="68"/>
      <c r="I21" s="69"/>
      <c r="J21" s="69"/>
      <c r="K21" s="65"/>
      <c r="L21" s="25"/>
      <c r="M21" s="25"/>
      <c r="Q21" s="10"/>
    </row>
    <row r="22" spans="3:19" ht="15.75" customHeight="1">
      <c r="C22" s="100" t="s">
        <v>19</v>
      </c>
      <c r="D22" s="4"/>
      <c r="E22" s="4"/>
      <c r="F22" s="70"/>
      <c r="G22" s="97"/>
      <c r="H22" s="5"/>
      <c r="I22" s="65"/>
      <c r="J22" s="65"/>
      <c r="K22" s="71"/>
      <c r="L22" s="4"/>
      <c r="M22" s="4"/>
      <c r="Q22" s="10"/>
    </row>
    <row r="23" spans="3:19" ht="15.75" customHeight="1">
      <c r="C23" s="100" t="s">
        <v>64</v>
      </c>
      <c r="D23" s="4"/>
      <c r="E23" s="4"/>
      <c r="F23" s="70"/>
      <c r="G23" s="46"/>
      <c r="H23" s="24"/>
      <c r="I23" s="24"/>
      <c r="J23" s="24"/>
      <c r="K23" s="24"/>
      <c r="L23" s="24"/>
      <c r="M23" s="24"/>
      <c r="Q23" s="10"/>
      <c r="S23" s="2"/>
    </row>
    <row r="24" spans="3:19" ht="17.25" customHeight="1">
      <c r="C24" s="100" t="s">
        <v>65</v>
      </c>
      <c r="D24" s="71"/>
      <c r="E24" s="71"/>
      <c r="F24" s="70"/>
      <c r="G24" s="101"/>
      <c r="H24" s="23"/>
      <c r="I24" s="4"/>
      <c r="J24" s="4"/>
      <c r="K24" s="4"/>
      <c r="L24" s="4"/>
      <c r="M24" s="4"/>
      <c r="O24" s="102"/>
    </row>
    <row r="25" spans="3:19" ht="12.75" customHeight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2"/>
      <c r="O25" s="102"/>
      <c r="Q25" s="10"/>
    </row>
    <row r="26" spans="3:19">
      <c r="C26" s="28"/>
      <c r="D26" s="29"/>
      <c r="E26" s="30"/>
      <c r="F26" s="29"/>
      <c r="G26" s="29"/>
      <c r="H26" s="29"/>
      <c r="I26" s="29"/>
      <c r="J26" s="29"/>
      <c r="K26" s="31"/>
      <c r="L26" s="4"/>
      <c r="M26" s="4"/>
      <c r="Q26" s="10"/>
    </row>
    <row r="27" spans="3:19" ht="12" customHeight="1">
      <c r="C27" s="53" t="s">
        <v>20</v>
      </c>
      <c r="D27" s="4"/>
      <c r="E27" s="4"/>
      <c r="F27" s="53" t="s">
        <v>21</v>
      </c>
      <c r="G27" s="9"/>
      <c r="H27" s="8"/>
      <c r="I27" s="54" t="s">
        <v>22</v>
      </c>
      <c r="J27" s="4"/>
      <c r="K27" s="8"/>
      <c r="L27" s="4"/>
      <c r="M27" s="4"/>
      <c r="Q27" s="10"/>
    </row>
    <row r="28" spans="3:19" ht="20.25" customHeight="1">
      <c r="C28" s="129"/>
      <c r="D28" s="118"/>
      <c r="E28" s="119"/>
      <c r="F28" s="129"/>
      <c r="G28" s="118"/>
      <c r="H28" s="119"/>
      <c r="I28" s="129"/>
      <c r="J28" s="118"/>
      <c r="K28" s="119"/>
      <c r="L28" s="13"/>
      <c r="M28" s="13"/>
      <c r="O28" s="79"/>
      <c r="Q28" s="10"/>
    </row>
    <row r="29" spans="3:19" ht="16.5" customHeight="1">
      <c r="C29" s="153" t="s">
        <v>23</v>
      </c>
      <c r="D29" s="154"/>
      <c r="E29" s="154"/>
      <c r="F29" s="15" t="s">
        <v>24</v>
      </c>
      <c r="G29" s="41"/>
      <c r="H29" s="16"/>
      <c r="I29" s="16"/>
      <c r="J29" s="124"/>
      <c r="K29" s="125"/>
      <c r="L29" s="27"/>
      <c r="M29" s="27"/>
      <c r="O29" s="80"/>
      <c r="Q29" s="10"/>
    </row>
    <row r="30" spans="3:19" ht="20.25" customHeight="1">
      <c r="C30" s="129"/>
      <c r="D30" s="118"/>
      <c r="E30" s="119"/>
      <c r="F30" s="17" t="s">
        <v>25</v>
      </c>
      <c r="G30" s="20"/>
      <c r="H30" s="14"/>
      <c r="I30" s="91"/>
      <c r="J30" s="127"/>
      <c r="K30" s="128"/>
      <c r="L30" s="13"/>
      <c r="M30" s="13"/>
      <c r="O30" s="80"/>
      <c r="Q30" s="10"/>
    </row>
    <row r="31" spans="3:19" ht="12" customHeight="1">
      <c r="C31" s="55" t="s">
        <v>26</v>
      </c>
      <c r="D31" s="18"/>
      <c r="E31" s="18"/>
      <c r="F31" s="123"/>
      <c r="G31" s="124"/>
      <c r="H31" s="124"/>
      <c r="I31" s="124"/>
      <c r="J31" s="124"/>
      <c r="K31" s="125"/>
      <c r="L31" s="13"/>
      <c r="M31" s="13"/>
      <c r="O31" s="78"/>
      <c r="Q31" s="10"/>
    </row>
    <row r="32" spans="3:19" ht="20.25" customHeight="1">
      <c r="C32" s="129"/>
      <c r="D32" s="118"/>
      <c r="E32" s="119"/>
      <c r="F32" s="126"/>
      <c r="G32" s="127"/>
      <c r="H32" s="127"/>
      <c r="I32" s="127"/>
      <c r="J32" s="127"/>
      <c r="K32" s="128"/>
      <c r="L32" s="13"/>
      <c r="M32" s="13"/>
      <c r="Q32" s="10"/>
    </row>
    <row r="33" spans="3:17" ht="12" customHeight="1">
      <c r="C33" s="56" t="s">
        <v>27</v>
      </c>
      <c r="D33" s="58" t="s">
        <v>28</v>
      </c>
      <c r="E33" s="57"/>
      <c r="F33" s="50"/>
      <c r="G33" s="51"/>
      <c r="H33" s="59" t="s">
        <v>29</v>
      </c>
      <c r="I33" s="21"/>
      <c r="J33" s="18"/>
      <c r="K33" s="19"/>
      <c r="L33" s="13"/>
      <c r="M33" s="13"/>
      <c r="Q33" s="10"/>
    </row>
    <row r="34" spans="3:17" ht="20.25" customHeight="1">
      <c r="C34" s="77"/>
      <c r="D34" s="117"/>
      <c r="E34" s="118"/>
      <c r="F34" s="118"/>
      <c r="G34" s="119"/>
      <c r="H34" s="117"/>
      <c r="I34" s="145"/>
      <c r="J34" s="145"/>
      <c r="K34" s="146"/>
      <c r="L34" s="13"/>
      <c r="M34" s="13"/>
      <c r="Q34" s="10"/>
    </row>
    <row r="35" spans="3:17" ht="12" customHeight="1">
      <c r="C35" s="147" t="s">
        <v>30</v>
      </c>
      <c r="D35" s="148"/>
      <c r="E35" s="148"/>
      <c r="F35" s="148"/>
      <c r="G35" s="149"/>
      <c r="H35" s="150" t="s">
        <v>31</v>
      </c>
      <c r="I35" s="151"/>
      <c r="J35" s="151"/>
      <c r="K35" s="152"/>
      <c r="L35" s="13"/>
      <c r="M35" s="13"/>
      <c r="O35" s="2"/>
    </row>
    <row r="36" spans="3:17" ht="20.25" customHeight="1">
      <c r="C36" s="120"/>
      <c r="D36" s="121"/>
      <c r="E36" s="121"/>
      <c r="F36" s="121"/>
      <c r="G36" s="122"/>
      <c r="H36" s="117"/>
      <c r="I36" s="118"/>
      <c r="J36" s="118"/>
      <c r="K36" s="119"/>
      <c r="L36" s="13"/>
      <c r="M36" s="13"/>
      <c r="Q36" s="10"/>
    </row>
    <row r="37" spans="3:17" ht="12" customHeight="1">
      <c r="C37" s="56" t="s">
        <v>32</v>
      </c>
      <c r="D37" s="142"/>
      <c r="E37" s="143"/>
      <c r="F37" s="143"/>
      <c r="G37" s="144"/>
      <c r="H37" s="142"/>
      <c r="I37" s="143"/>
      <c r="J37" s="143"/>
      <c r="K37" s="144"/>
      <c r="L37" s="13"/>
      <c r="M37" s="13"/>
      <c r="Q37" s="10"/>
    </row>
    <row r="38" spans="3:17" ht="20.25" customHeight="1">
      <c r="C38" s="77"/>
      <c r="D38" s="117"/>
      <c r="E38" s="118"/>
      <c r="F38" s="118"/>
      <c r="G38" s="119"/>
      <c r="H38" s="117"/>
      <c r="I38" s="118"/>
      <c r="J38" s="118"/>
      <c r="K38" s="119"/>
      <c r="L38" s="13"/>
      <c r="M38" s="13"/>
      <c r="Q38" s="10"/>
    </row>
    <row r="39" spans="3:17" ht="12" hidden="1" customHeight="1" collapsed="1">
      <c r="C39" s="13"/>
      <c r="F39" s="10"/>
    </row>
    <row r="40" spans="3:17" ht="12.6" hidden="1" customHeight="1" collapsed="1">
      <c r="C40" s="13"/>
      <c r="E40" s="2"/>
      <c r="F40" s="10"/>
    </row>
    <row r="41" spans="3:17" ht="12" hidden="1" customHeight="1" collapsed="1">
      <c r="C41" s="13"/>
      <c r="F41" s="10"/>
    </row>
    <row r="42" spans="3:17" ht="18" hidden="1" customHeight="1" collapsed="1">
      <c r="C42" s="13"/>
      <c r="F42" s="10"/>
    </row>
    <row r="43" spans="3:17" ht="10.5" customHeight="1">
      <c r="C43" s="44"/>
      <c r="D43" s="44"/>
      <c r="E43" s="44"/>
      <c r="F43" s="44"/>
      <c r="G43" s="44"/>
      <c r="H43" s="13"/>
      <c r="I43" s="44"/>
      <c r="J43" s="13"/>
      <c r="K43" s="13"/>
      <c r="L43" s="13"/>
      <c r="M43" s="13"/>
      <c r="Q43" s="10"/>
    </row>
    <row r="44" spans="3:17" ht="10.5" customHeight="1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3:17">
      <c r="C45" s="107" t="s">
        <v>68</v>
      </c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3:17" ht="13.5" customHeight="1">
      <c r="C46" s="22" t="s">
        <v>33</v>
      </c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3:17" ht="13.5" customHeight="1">
      <c r="C47" s="105" t="s">
        <v>34</v>
      </c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3:17" ht="9" customHeight="1">
      <c r="C48" s="140" t="s">
        <v>35</v>
      </c>
      <c r="D48" s="140"/>
      <c r="E48" s="137" t="s">
        <v>35</v>
      </c>
      <c r="F48" s="137" t="s">
        <v>35</v>
      </c>
      <c r="G48" s="138"/>
      <c r="H48" s="138"/>
      <c r="I48" s="137" t="s">
        <v>35</v>
      </c>
      <c r="J48" s="138"/>
      <c r="K48" s="138"/>
      <c r="L48" s="13"/>
      <c r="M48" s="13"/>
    </row>
    <row r="49" spans="3:17" ht="9" customHeight="1">
      <c r="C49" s="141"/>
      <c r="D49" s="141"/>
      <c r="E49" s="139"/>
      <c r="F49" s="139"/>
      <c r="G49" s="139"/>
      <c r="H49" s="139"/>
      <c r="I49" s="139"/>
      <c r="J49" s="139"/>
      <c r="K49" s="139"/>
      <c r="L49" s="13"/>
      <c r="M49" s="13"/>
    </row>
    <row r="50" spans="3:17">
      <c r="C50" s="4" t="s">
        <v>36</v>
      </c>
      <c r="D50" s="4"/>
      <c r="E50" s="4" t="s">
        <v>37</v>
      </c>
      <c r="F50" s="4" t="s">
        <v>38</v>
      </c>
      <c r="G50" s="4"/>
      <c r="H50" s="4"/>
      <c r="I50" s="4" t="s">
        <v>39</v>
      </c>
      <c r="J50" s="4"/>
      <c r="K50" s="4"/>
      <c r="L50" s="4"/>
      <c r="M50" s="4"/>
    </row>
    <row r="51" spans="3:17">
      <c r="C51" s="137"/>
      <c r="D51" s="138"/>
      <c r="E51" s="137"/>
      <c r="F51" s="137"/>
      <c r="G51" s="138"/>
      <c r="H51" s="138"/>
      <c r="I51" s="137"/>
      <c r="J51" s="138"/>
      <c r="K51" s="138"/>
      <c r="L51" s="13"/>
      <c r="M51" s="13"/>
    </row>
    <row r="52" spans="3:17" ht="12.75" customHeight="1">
      <c r="C52" s="139"/>
      <c r="D52" s="139"/>
      <c r="E52" s="139"/>
      <c r="F52" s="139"/>
      <c r="G52" s="139"/>
      <c r="H52" s="139"/>
      <c r="I52" s="139"/>
      <c r="J52" s="139"/>
      <c r="K52" s="139"/>
      <c r="L52" s="13"/>
      <c r="M52" s="13"/>
    </row>
    <row r="53" spans="3:17" ht="11.2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3:17" ht="7.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3:17" ht="14.45" customHeight="1">
      <c r="C55" s="11"/>
      <c r="D55" s="11"/>
      <c r="E55" s="11"/>
      <c r="F55" s="11"/>
      <c r="G55" s="11"/>
      <c r="H55" s="11"/>
      <c r="I55" s="11"/>
      <c r="J55" s="11"/>
      <c r="K55" s="11"/>
    </row>
    <row r="56" spans="3:17" ht="21.75" customHeight="1">
      <c r="C56" s="74" t="s">
        <v>40</v>
      </c>
      <c r="D56" s="74"/>
      <c r="E56" s="74"/>
      <c r="F56" s="74"/>
      <c r="G56" s="74"/>
      <c r="H56" s="74"/>
      <c r="I56" s="75"/>
      <c r="J56" s="45"/>
      <c r="K56" s="45"/>
      <c r="L56" s="33"/>
      <c r="M56" s="33"/>
      <c r="N56" s="33"/>
      <c r="O56" s="33"/>
      <c r="P56" s="33"/>
      <c r="Q56" s="33"/>
    </row>
    <row r="57" spans="3:17" ht="10.5" customHeight="1">
      <c r="C57" s="75" t="s">
        <v>41</v>
      </c>
      <c r="D57" s="75"/>
      <c r="E57" s="75"/>
      <c r="F57" s="75"/>
      <c r="G57" s="75"/>
      <c r="H57" s="75"/>
      <c r="I57" s="75"/>
      <c r="J57" s="45"/>
      <c r="K57" s="45"/>
      <c r="L57" s="33"/>
      <c r="M57" s="33"/>
      <c r="N57" s="33"/>
      <c r="O57" s="33"/>
      <c r="P57" s="33"/>
      <c r="Q57" s="33"/>
    </row>
    <row r="58" spans="3:17" ht="10.5" customHeight="1">
      <c r="C58" s="75" t="s">
        <v>42</v>
      </c>
      <c r="D58" s="75"/>
      <c r="E58" s="75"/>
      <c r="F58" s="75"/>
      <c r="G58" s="75"/>
      <c r="H58" s="75"/>
      <c r="I58" s="75"/>
      <c r="J58" s="45"/>
      <c r="K58" s="45"/>
      <c r="L58" s="33"/>
      <c r="M58" s="33"/>
      <c r="N58" s="33"/>
      <c r="O58" s="33"/>
      <c r="P58" s="33"/>
      <c r="Q58" s="33"/>
    </row>
    <row r="59" spans="3:17" ht="10.5" customHeight="1">
      <c r="C59" s="75" t="s">
        <v>43</v>
      </c>
      <c r="D59" s="75"/>
      <c r="E59" s="75"/>
      <c r="F59" s="75"/>
      <c r="G59" s="75"/>
      <c r="H59" s="75"/>
      <c r="I59" s="75"/>
      <c r="J59" s="45"/>
      <c r="K59" s="45"/>
      <c r="L59" s="33"/>
      <c r="M59" s="33"/>
      <c r="N59" s="33"/>
      <c r="O59" s="33"/>
      <c r="P59" s="33"/>
      <c r="Q59" s="33"/>
    </row>
    <row r="60" spans="3:17" ht="10.5" customHeight="1">
      <c r="C60" s="75" t="s">
        <v>44</v>
      </c>
      <c r="D60" s="75"/>
      <c r="E60" s="75"/>
      <c r="F60" s="75"/>
      <c r="G60" s="75"/>
      <c r="H60" s="75"/>
      <c r="I60" s="75"/>
      <c r="J60" s="45"/>
      <c r="K60" s="45"/>
      <c r="L60" s="33"/>
      <c r="M60" s="33"/>
      <c r="N60" s="33"/>
      <c r="O60" s="33"/>
      <c r="P60" s="33"/>
      <c r="Q60" s="33"/>
    </row>
    <row r="61" spans="3:17" ht="10.5" customHeight="1">
      <c r="C61" s="75" t="s">
        <v>45</v>
      </c>
      <c r="D61" s="75"/>
      <c r="E61" s="75"/>
      <c r="F61" s="75"/>
      <c r="G61" s="75"/>
      <c r="H61" s="75"/>
      <c r="I61" s="75"/>
      <c r="J61" s="45"/>
      <c r="K61" s="45"/>
      <c r="L61" s="33"/>
      <c r="M61" s="33"/>
      <c r="N61" s="33"/>
      <c r="O61" s="33"/>
      <c r="P61" s="33"/>
      <c r="Q61" s="33"/>
    </row>
    <row r="62" spans="3:17" ht="10.5" customHeight="1">
      <c r="C62" s="75" t="s">
        <v>46</v>
      </c>
      <c r="D62" s="75"/>
      <c r="E62" s="75"/>
      <c r="F62" s="75"/>
      <c r="G62" s="75"/>
      <c r="H62" s="75"/>
      <c r="I62" s="75"/>
      <c r="J62" s="45"/>
      <c r="K62" s="45"/>
      <c r="L62" s="33"/>
      <c r="M62" s="33"/>
      <c r="N62" s="33"/>
      <c r="O62" s="33"/>
      <c r="P62" s="33"/>
      <c r="Q62" s="33"/>
    </row>
    <row r="63" spans="3:17" ht="10.5" customHeight="1">
      <c r="C63" s="75" t="s">
        <v>47</v>
      </c>
      <c r="D63" s="75"/>
      <c r="E63" s="75"/>
      <c r="F63" s="75"/>
      <c r="G63" s="75"/>
      <c r="H63" s="75"/>
      <c r="I63" s="75"/>
      <c r="J63" s="45"/>
      <c r="K63" s="45"/>
      <c r="L63" s="33"/>
      <c r="M63" s="33"/>
      <c r="N63" s="33"/>
      <c r="O63" s="33"/>
      <c r="P63" s="33"/>
      <c r="Q63" s="33"/>
    </row>
    <row r="64" spans="3:17" hidden="1" collapsed="1">
      <c r="C64" s="60"/>
      <c r="D64" s="60"/>
      <c r="E64" s="60"/>
      <c r="F64" s="60"/>
      <c r="G64" s="60"/>
      <c r="H64" s="60"/>
      <c r="I64" s="60"/>
      <c r="J64" s="4"/>
      <c r="K64" s="4"/>
      <c r="L64" s="4"/>
      <c r="M64" s="4"/>
      <c r="N64" s="4"/>
      <c r="O64" s="4"/>
      <c r="P64" s="4"/>
      <c r="Q64" s="4"/>
    </row>
    <row r="65" spans="3:17" hidden="1" collapsed="1">
      <c r="C65" s="60"/>
      <c r="D65" s="60"/>
      <c r="E65" s="60"/>
      <c r="F65" s="60"/>
      <c r="G65" s="60"/>
      <c r="H65" s="60"/>
      <c r="I65" s="60"/>
      <c r="J65" s="4"/>
      <c r="K65" s="4"/>
      <c r="L65" s="4"/>
      <c r="M65" s="4"/>
      <c r="N65" s="4"/>
      <c r="O65" s="4"/>
      <c r="P65" s="4"/>
      <c r="Q65" s="4"/>
    </row>
    <row r="66" spans="3:17" hidden="1" collapsed="1">
      <c r="C66" s="60"/>
      <c r="D66" s="60"/>
      <c r="E66" s="60"/>
      <c r="F66" s="60"/>
      <c r="G66" s="60"/>
      <c r="H66" s="60"/>
      <c r="I66" s="60"/>
      <c r="J66" s="4"/>
      <c r="K66" s="4"/>
      <c r="L66" s="4"/>
      <c r="M66" s="4"/>
      <c r="N66" s="4"/>
      <c r="O66" s="4"/>
      <c r="P66" s="4"/>
      <c r="Q66" s="4"/>
    </row>
    <row r="67" spans="3:17" hidden="1" collapsed="1">
      <c r="C67" s="60"/>
      <c r="D67" s="60"/>
      <c r="E67" s="60"/>
      <c r="F67" s="60"/>
      <c r="G67" s="60"/>
      <c r="H67" s="60"/>
      <c r="I67" s="60"/>
      <c r="J67" s="4"/>
      <c r="K67" s="4"/>
      <c r="L67" s="4"/>
      <c r="M67" s="4"/>
      <c r="N67" s="4"/>
      <c r="O67" s="4"/>
      <c r="P67" s="4"/>
      <c r="Q67" s="4"/>
    </row>
    <row r="68" spans="3:17" hidden="1" collapsed="1">
      <c r="C68" s="60"/>
      <c r="D68" s="60"/>
      <c r="E68" s="60"/>
      <c r="F68" s="60"/>
      <c r="G68" s="60"/>
      <c r="H68" s="60"/>
      <c r="I68" s="60"/>
      <c r="J68" s="4"/>
      <c r="K68" s="4"/>
      <c r="L68" s="4"/>
      <c r="M68" s="4"/>
      <c r="N68" s="4"/>
      <c r="O68" s="4"/>
      <c r="P68" s="4"/>
      <c r="Q68" s="4"/>
    </row>
    <row r="69" spans="3:17" hidden="1" collapsed="1">
      <c r="C69" s="60"/>
      <c r="D69" s="60"/>
      <c r="E69" s="60"/>
      <c r="F69" s="60"/>
      <c r="G69" s="60"/>
      <c r="H69" s="60"/>
      <c r="I69" s="60"/>
      <c r="J69" s="4"/>
      <c r="K69" s="4"/>
      <c r="L69" s="4"/>
      <c r="M69" s="4"/>
      <c r="N69" s="4"/>
      <c r="O69" s="4"/>
      <c r="P69" s="4"/>
      <c r="Q69" s="4"/>
    </row>
    <row r="70" spans="3:17" hidden="1" collapsed="1">
      <c r="C70" s="60"/>
      <c r="D70" s="60"/>
      <c r="E70" s="60"/>
      <c r="F70" s="60"/>
      <c r="G70" s="60"/>
      <c r="H70" s="60"/>
      <c r="I70" s="60"/>
      <c r="J70" s="4"/>
      <c r="K70" s="4"/>
      <c r="L70" s="4"/>
      <c r="M70" s="4"/>
      <c r="N70" s="4"/>
      <c r="O70" s="4"/>
      <c r="P70" s="4"/>
      <c r="Q70" s="4"/>
    </row>
    <row r="71" spans="3:17" hidden="1" collapsed="1">
      <c r="C71" s="60"/>
      <c r="D71" s="60"/>
      <c r="E71" s="60"/>
      <c r="F71" s="60"/>
      <c r="G71" s="60"/>
      <c r="H71" s="60"/>
      <c r="I71" s="60"/>
      <c r="J71" s="4"/>
      <c r="K71" s="4"/>
      <c r="L71" s="4"/>
      <c r="M71" s="4"/>
      <c r="N71" s="4"/>
      <c r="O71" s="4"/>
      <c r="P71" s="4"/>
      <c r="Q71" s="4"/>
    </row>
    <row r="72" spans="3:17" hidden="1" collapsed="1">
      <c r="C72" s="60"/>
      <c r="D72" s="60"/>
      <c r="E72" s="60"/>
      <c r="F72" s="60"/>
      <c r="G72" s="60"/>
      <c r="H72" s="60"/>
      <c r="I72" s="60"/>
      <c r="J72" s="4"/>
      <c r="K72" s="4"/>
      <c r="L72" s="4"/>
      <c r="M72" s="4"/>
      <c r="N72" s="4"/>
      <c r="O72" s="4"/>
      <c r="P72" s="4"/>
      <c r="Q72" s="4"/>
    </row>
    <row r="73" spans="3:17" hidden="1" collapsed="1">
      <c r="C73" s="60"/>
      <c r="D73" s="60"/>
      <c r="E73" s="60"/>
      <c r="F73" s="60"/>
      <c r="G73" s="60"/>
      <c r="H73" s="60"/>
      <c r="I73" s="60"/>
      <c r="J73" s="4"/>
      <c r="K73" s="4"/>
      <c r="L73" s="4"/>
      <c r="M73" s="4"/>
      <c r="N73" s="4"/>
      <c r="O73" s="4"/>
      <c r="P73" s="4"/>
      <c r="Q73" s="4"/>
    </row>
    <row r="74" spans="3:17" hidden="1" collapsed="1">
      <c r="C74" s="60"/>
      <c r="D74" s="60"/>
      <c r="E74" s="60"/>
      <c r="F74" s="60"/>
      <c r="G74" s="60"/>
      <c r="H74" s="60"/>
      <c r="I74" s="60"/>
      <c r="J74" s="4"/>
      <c r="K74" s="4"/>
      <c r="L74" s="4"/>
      <c r="M74" s="4"/>
      <c r="N74" s="4"/>
      <c r="O74" s="4"/>
      <c r="P74" s="4"/>
      <c r="Q74" s="4"/>
    </row>
    <row r="75" spans="3:17" hidden="1" collapsed="1">
      <c r="C75" s="60"/>
      <c r="D75" s="60"/>
      <c r="E75" s="60"/>
      <c r="F75" s="60"/>
      <c r="G75" s="60"/>
      <c r="H75" s="60"/>
      <c r="I75" s="60"/>
      <c r="J75" s="4"/>
      <c r="K75" s="4"/>
      <c r="L75" s="4"/>
      <c r="M75" s="4"/>
      <c r="N75" s="4"/>
      <c r="O75" s="4"/>
      <c r="P75" s="4"/>
      <c r="Q75" s="4"/>
    </row>
    <row r="76" spans="3:17" hidden="1" collapsed="1">
      <c r="C76" s="60"/>
      <c r="D76" s="60"/>
      <c r="E76" s="60"/>
      <c r="F76" s="60"/>
      <c r="G76" s="60"/>
      <c r="H76" s="60"/>
      <c r="I76" s="60"/>
      <c r="J76" s="4"/>
      <c r="K76" s="4"/>
      <c r="L76" s="4"/>
      <c r="M76" s="4"/>
      <c r="N76" s="4"/>
      <c r="O76" s="4"/>
      <c r="P76" s="4"/>
      <c r="Q76" s="4"/>
    </row>
    <row r="77" spans="3:17" hidden="1" collapsed="1">
      <c r="C77" s="60"/>
      <c r="D77" s="60"/>
      <c r="E77" s="60"/>
      <c r="F77" s="60"/>
      <c r="G77" s="60"/>
      <c r="H77" s="60"/>
      <c r="I77" s="60"/>
      <c r="J77" s="4"/>
      <c r="K77" s="4"/>
      <c r="L77" s="4"/>
      <c r="M77" s="4"/>
      <c r="N77" s="4"/>
      <c r="O77" s="4"/>
      <c r="P77" s="4"/>
      <c r="Q77" s="4"/>
    </row>
    <row r="78" spans="3:17" hidden="1" collapsed="1">
      <c r="C78" s="60"/>
      <c r="D78" s="60"/>
      <c r="E78" s="60"/>
      <c r="F78" s="60"/>
      <c r="G78" s="60"/>
      <c r="H78" s="60"/>
      <c r="I78" s="60"/>
      <c r="J78" s="4"/>
      <c r="K78" s="4"/>
      <c r="L78" s="4"/>
      <c r="M78" s="4"/>
      <c r="N78" s="4"/>
      <c r="O78" s="4"/>
      <c r="P78" s="4"/>
      <c r="Q78" s="4"/>
    </row>
    <row r="79" spans="3:17" hidden="1" collapsed="1">
      <c r="C79" s="60"/>
      <c r="D79" s="60"/>
      <c r="E79" s="60"/>
      <c r="F79" s="60"/>
      <c r="G79" s="60"/>
      <c r="H79" s="60"/>
      <c r="I79" s="60"/>
      <c r="J79" s="4"/>
      <c r="K79" s="4"/>
      <c r="L79" s="4"/>
      <c r="M79" s="4"/>
      <c r="N79" s="4"/>
      <c r="O79" s="4"/>
      <c r="P79" s="4"/>
      <c r="Q79" s="4"/>
    </row>
    <row r="80" spans="3:17" hidden="1" collapsed="1">
      <c r="C80" s="60"/>
      <c r="D80" s="60"/>
      <c r="E80" s="60"/>
      <c r="F80" s="60"/>
      <c r="G80" s="60"/>
      <c r="H80" s="60"/>
      <c r="I80" s="60"/>
      <c r="J80" s="4"/>
      <c r="K80" s="4"/>
      <c r="L80" s="4"/>
      <c r="M80" s="4"/>
      <c r="N80" s="4"/>
      <c r="O80" s="4"/>
      <c r="P80" s="4"/>
      <c r="Q80" s="4"/>
    </row>
    <row r="81" spans="3:17" hidden="1" collapsed="1">
      <c r="C81" s="60"/>
      <c r="D81" s="60"/>
      <c r="E81" s="60"/>
      <c r="F81" s="60"/>
      <c r="G81" s="60"/>
      <c r="H81" s="60"/>
      <c r="I81" s="60"/>
      <c r="J81" s="4"/>
      <c r="K81" s="4"/>
      <c r="L81" s="4"/>
      <c r="M81" s="4"/>
      <c r="N81" s="4"/>
      <c r="O81" s="4"/>
      <c r="P81" s="4"/>
      <c r="Q81" s="4"/>
    </row>
    <row r="82" spans="3:17" hidden="1" collapsed="1">
      <c r="C82" s="60"/>
      <c r="D82" s="60"/>
      <c r="E82" s="60"/>
      <c r="F82" s="60"/>
      <c r="G82" s="60"/>
      <c r="H82" s="60"/>
      <c r="I82" s="60"/>
      <c r="J82" s="4"/>
      <c r="K82" s="4"/>
      <c r="L82" s="4"/>
      <c r="M82" s="4"/>
      <c r="N82" s="4"/>
      <c r="O82" s="4"/>
      <c r="P82" s="4"/>
      <c r="Q82" s="4"/>
    </row>
    <row r="83" spans="3:17" hidden="1" collapsed="1">
      <c r="C83" s="60"/>
      <c r="D83" s="60"/>
      <c r="E83" s="60"/>
      <c r="F83" s="60"/>
      <c r="G83" s="60"/>
      <c r="H83" s="60"/>
      <c r="I83" s="60"/>
      <c r="J83" s="4"/>
      <c r="K83" s="4"/>
      <c r="L83" s="4"/>
      <c r="M83" s="4"/>
      <c r="N83" s="4"/>
      <c r="O83" s="4"/>
      <c r="P83" s="4"/>
      <c r="Q83" s="4"/>
    </row>
    <row r="84" spans="3:17" hidden="1" collapsed="1">
      <c r="C84" s="60"/>
      <c r="D84" s="60"/>
      <c r="E84" s="60"/>
      <c r="F84" s="60"/>
      <c r="G84" s="60"/>
      <c r="H84" s="60"/>
      <c r="I84" s="60"/>
      <c r="J84" s="4"/>
      <c r="K84" s="4"/>
      <c r="L84" s="4"/>
      <c r="M84" s="4"/>
      <c r="N84" s="4"/>
      <c r="O84" s="4"/>
      <c r="P84" s="4"/>
      <c r="Q84" s="4"/>
    </row>
    <row r="85" spans="3:17" hidden="1" collapsed="1">
      <c r="C85" s="60"/>
      <c r="D85" s="60"/>
      <c r="E85" s="60"/>
      <c r="F85" s="60"/>
      <c r="G85" s="60"/>
      <c r="H85" s="60"/>
      <c r="I85" s="60"/>
      <c r="J85" s="4"/>
      <c r="K85" s="4"/>
      <c r="L85" s="4"/>
      <c r="M85" s="4"/>
      <c r="N85" s="4"/>
      <c r="O85" s="4"/>
      <c r="P85" s="4"/>
      <c r="Q85" s="4"/>
    </row>
    <row r="86" spans="3:17" hidden="1" collapsed="1">
      <c r="C86" s="60"/>
      <c r="D86" s="60"/>
      <c r="E86" s="60"/>
      <c r="F86" s="60"/>
      <c r="G86" s="60"/>
      <c r="H86" s="60"/>
      <c r="I86" s="60"/>
      <c r="J86" s="4"/>
      <c r="K86" s="4"/>
      <c r="L86" s="4"/>
      <c r="M86" s="4"/>
      <c r="N86" s="4"/>
      <c r="O86" s="4"/>
      <c r="P86" s="4"/>
      <c r="Q86" s="4"/>
    </row>
    <row r="87" spans="3:17" hidden="1" collapsed="1">
      <c r="C87" s="60"/>
      <c r="D87" s="60"/>
      <c r="E87" s="60"/>
      <c r="F87" s="60"/>
      <c r="G87" s="60"/>
      <c r="H87" s="60"/>
      <c r="I87" s="60"/>
      <c r="J87" s="4"/>
      <c r="K87" s="4"/>
      <c r="L87" s="4"/>
      <c r="M87" s="4"/>
      <c r="N87" s="4"/>
      <c r="O87" s="4"/>
      <c r="P87" s="4"/>
      <c r="Q87" s="4"/>
    </row>
    <row r="88" spans="3:17" hidden="1" collapsed="1">
      <c r="C88" s="60"/>
      <c r="D88" s="60"/>
      <c r="E88" s="60"/>
      <c r="F88" s="60"/>
      <c r="G88" s="60"/>
      <c r="H88" s="60"/>
      <c r="I88" s="60"/>
      <c r="J88" s="4"/>
      <c r="K88" s="4"/>
      <c r="L88" s="4"/>
      <c r="M88" s="4"/>
      <c r="N88" s="4"/>
      <c r="O88" s="4"/>
      <c r="P88" s="4"/>
      <c r="Q88" s="4"/>
    </row>
    <row r="89" spans="3:17" hidden="1" collapsed="1">
      <c r="C89" s="60"/>
      <c r="D89" s="60"/>
      <c r="E89" s="60"/>
      <c r="F89" s="60"/>
      <c r="G89" s="60"/>
      <c r="H89" s="60"/>
      <c r="I89" s="60"/>
      <c r="J89" s="4"/>
      <c r="K89" s="4"/>
      <c r="L89" s="4"/>
      <c r="M89" s="4"/>
      <c r="N89" s="4"/>
      <c r="O89" s="4"/>
      <c r="P89" s="4"/>
      <c r="Q89" s="4"/>
    </row>
    <row r="90" spans="3:17" hidden="1" collapsed="1">
      <c r="C90" s="60"/>
      <c r="D90" s="60"/>
      <c r="E90" s="60"/>
      <c r="F90" s="60"/>
      <c r="G90" s="60"/>
      <c r="H90" s="60"/>
      <c r="I90" s="60"/>
      <c r="J90" s="4"/>
      <c r="K90" s="4"/>
      <c r="L90" s="4"/>
      <c r="M90" s="4"/>
      <c r="N90" s="4"/>
      <c r="O90" s="4"/>
      <c r="P90" s="4"/>
      <c r="Q90" s="4"/>
    </row>
    <row r="91" spans="3:17" hidden="1" collapsed="1">
      <c r="C91" s="60"/>
      <c r="D91" s="60"/>
      <c r="E91" s="60"/>
      <c r="F91" s="60"/>
      <c r="G91" s="60"/>
      <c r="H91" s="60"/>
      <c r="I91" s="60"/>
      <c r="J91" s="4"/>
      <c r="K91" s="4"/>
      <c r="L91" s="4"/>
      <c r="M91" s="4"/>
      <c r="N91" s="4"/>
      <c r="O91" s="4"/>
      <c r="P91" s="4"/>
      <c r="Q91" s="4"/>
    </row>
    <row r="92" spans="3:17" hidden="1" collapsed="1">
      <c r="C92" s="60"/>
      <c r="D92" s="60"/>
      <c r="E92" s="60"/>
      <c r="F92" s="60"/>
      <c r="G92" s="60"/>
      <c r="H92" s="60"/>
      <c r="I92" s="60"/>
      <c r="J92" s="4"/>
      <c r="K92" s="4"/>
      <c r="L92" s="4"/>
      <c r="M92" s="4"/>
      <c r="N92" s="4"/>
      <c r="O92" s="4"/>
      <c r="P92" s="4"/>
      <c r="Q92" s="4"/>
    </row>
    <row r="93" spans="3:17" hidden="1" collapsed="1">
      <c r="C93" s="60"/>
      <c r="D93" s="60"/>
      <c r="E93" s="60"/>
      <c r="F93" s="60"/>
      <c r="G93" s="60"/>
      <c r="H93" s="60"/>
      <c r="I93" s="60"/>
      <c r="J93" s="4"/>
      <c r="K93" s="4"/>
      <c r="L93" s="4"/>
      <c r="M93" s="4"/>
      <c r="N93" s="4"/>
      <c r="O93" s="4"/>
      <c r="P93" s="4"/>
      <c r="Q93" s="4"/>
    </row>
    <row r="94" spans="3:17" hidden="1" collapsed="1"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</row>
    <row r="95" spans="3:17" hidden="1" collapsed="1">
      <c r="C95" s="60"/>
      <c r="D95" s="60"/>
      <c r="E95" s="60"/>
      <c r="F95" s="60"/>
      <c r="G95" s="60"/>
      <c r="H95" s="60"/>
      <c r="I95" s="60"/>
      <c r="J95" s="4"/>
      <c r="K95" s="4"/>
      <c r="L95" s="4"/>
      <c r="M95" s="4"/>
      <c r="N95" s="4"/>
      <c r="O95" s="4"/>
      <c r="P95" s="4"/>
      <c r="Q95" s="4"/>
    </row>
    <row r="96" spans="3:17" hidden="1" collapsed="1">
      <c r="C96" s="60"/>
      <c r="D96" s="60"/>
      <c r="E96" s="60"/>
      <c r="F96" s="60"/>
      <c r="G96" s="60"/>
      <c r="H96" s="60"/>
      <c r="I96" s="60"/>
      <c r="J96" s="4"/>
      <c r="K96" s="4"/>
      <c r="L96" s="4"/>
      <c r="M96" s="4"/>
      <c r="N96" s="4"/>
      <c r="O96" s="4"/>
      <c r="P96" s="4"/>
      <c r="Q96" s="4"/>
    </row>
    <row r="97" spans="3:17" hidden="1" collapsed="1">
      <c r="C97" s="60"/>
      <c r="D97" s="60"/>
      <c r="E97" s="60"/>
      <c r="F97" s="60"/>
      <c r="G97" s="60"/>
      <c r="H97" s="60"/>
      <c r="I97" s="60"/>
      <c r="J97" s="4"/>
      <c r="K97" s="4"/>
      <c r="L97" s="4"/>
      <c r="M97" s="4"/>
      <c r="N97" s="4"/>
      <c r="O97" s="4"/>
      <c r="P97" s="4"/>
      <c r="Q97" s="4"/>
    </row>
    <row r="98" spans="3:17" hidden="1" collapsed="1">
      <c r="C98" s="60"/>
      <c r="D98" s="60"/>
      <c r="E98" s="60"/>
      <c r="F98" s="60"/>
      <c r="G98" s="60"/>
      <c r="H98" s="60"/>
      <c r="I98" s="60"/>
      <c r="J98" s="4"/>
      <c r="K98" s="4"/>
      <c r="L98" s="4"/>
      <c r="M98" s="4"/>
      <c r="N98" s="4"/>
      <c r="O98" s="4"/>
      <c r="P98" s="4"/>
      <c r="Q98" s="4"/>
    </row>
    <row r="99" spans="3:17" hidden="1" collapsed="1"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</row>
    <row r="100" spans="3:17" hidden="1" collapsed="1">
      <c r="C100" s="60"/>
      <c r="D100" s="60"/>
      <c r="E100" s="60"/>
      <c r="F100" s="60"/>
      <c r="G100" s="60"/>
      <c r="H100" s="60"/>
      <c r="I100" s="60"/>
      <c r="J100" s="4"/>
      <c r="K100" s="4"/>
      <c r="L100" s="4"/>
      <c r="M100" s="4"/>
      <c r="N100" s="4"/>
      <c r="O100" s="4"/>
      <c r="P100" s="4"/>
      <c r="Q100" s="4"/>
    </row>
    <row r="101" spans="3:17" hidden="1" collapsed="1">
      <c r="C101" s="60"/>
      <c r="D101" s="60"/>
      <c r="E101" s="60"/>
      <c r="F101" s="60"/>
      <c r="G101" s="60"/>
      <c r="H101" s="60"/>
      <c r="I101" s="60"/>
      <c r="J101" s="4"/>
      <c r="K101" s="4"/>
      <c r="L101" s="4"/>
      <c r="M101" s="4"/>
      <c r="N101" s="4"/>
      <c r="O101" s="4"/>
      <c r="P101" s="4"/>
      <c r="Q101" s="4"/>
    </row>
    <row r="102" spans="3:17" hidden="1" collapsed="1">
      <c r="C102" s="60"/>
      <c r="D102" s="60"/>
      <c r="E102" s="60"/>
      <c r="F102" s="60"/>
      <c r="G102" s="60"/>
      <c r="H102" s="60"/>
      <c r="I102" s="60"/>
      <c r="J102" s="4"/>
      <c r="K102" s="4"/>
      <c r="L102" s="4"/>
      <c r="M102" s="4"/>
      <c r="N102" s="4"/>
      <c r="O102" s="4"/>
      <c r="P102" s="4"/>
      <c r="Q102" s="4"/>
    </row>
    <row r="103" spans="3:17" hidden="1" collapsed="1">
      <c r="C103" s="60"/>
      <c r="D103" s="60"/>
      <c r="E103" s="60"/>
      <c r="F103" s="60"/>
      <c r="G103" s="60"/>
      <c r="H103" s="60"/>
      <c r="I103" s="60"/>
      <c r="J103" s="4"/>
      <c r="K103" s="4"/>
      <c r="L103" s="4"/>
      <c r="M103" s="4"/>
      <c r="N103" s="4"/>
      <c r="O103" s="4"/>
      <c r="P103" s="4"/>
      <c r="Q103" s="4"/>
    </row>
    <row r="104" spans="3:17" hidden="1" collapsed="1">
      <c r="C104" s="60"/>
      <c r="D104" s="60"/>
      <c r="E104" s="60"/>
      <c r="F104" s="60"/>
      <c r="G104" s="60"/>
      <c r="H104" s="60"/>
      <c r="I104" s="60"/>
      <c r="J104" s="4"/>
      <c r="K104" s="4"/>
      <c r="L104" s="4"/>
      <c r="M104" s="4"/>
      <c r="N104" s="4"/>
      <c r="O104" s="4"/>
      <c r="P104" s="4"/>
      <c r="Q104" s="4"/>
    </row>
    <row r="105" spans="3:17" hidden="1" collapsed="1">
      <c r="C105" s="60"/>
      <c r="D105" s="60"/>
      <c r="E105" s="60"/>
      <c r="F105" s="60"/>
      <c r="G105" s="60"/>
      <c r="H105" s="60"/>
      <c r="I105" s="60"/>
      <c r="J105" s="4"/>
      <c r="K105" s="4"/>
      <c r="L105" s="4"/>
      <c r="M105" s="4"/>
      <c r="N105" s="4"/>
      <c r="O105" s="4"/>
      <c r="P105" s="4"/>
      <c r="Q105" s="4"/>
    </row>
    <row r="106" spans="3:17" hidden="1" collapsed="1">
      <c r="C106" s="60"/>
      <c r="D106" s="60"/>
      <c r="E106" s="60"/>
      <c r="F106" s="60"/>
      <c r="G106" s="60"/>
      <c r="H106" s="60"/>
      <c r="I106" s="60"/>
      <c r="J106" s="4"/>
      <c r="K106" s="4"/>
      <c r="L106" s="4"/>
      <c r="M106" s="4"/>
      <c r="N106" s="4"/>
      <c r="O106" s="4"/>
      <c r="P106" s="4"/>
      <c r="Q106" s="4"/>
    </row>
    <row r="107" spans="3:17" hidden="1" collapsed="1">
      <c r="C107" s="60"/>
      <c r="D107" s="60"/>
      <c r="E107" s="60"/>
      <c r="F107" s="60"/>
      <c r="G107" s="60"/>
      <c r="H107" s="60"/>
      <c r="I107" s="60"/>
      <c r="J107" s="4"/>
      <c r="K107" s="4"/>
      <c r="L107" s="4"/>
      <c r="M107" s="4"/>
      <c r="N107" s="4"/>
      <c r="O107" s="4"/>
      <c r="P107" s="4"/>
      <c r="Q107" s="4"/>
    </row>
    <row r="108" spans="3:17" hidden="1" collapsed="1">
      <c r="C108" s="60"/>
      <c r="D108" s="60"/>
      <c r="E108" s="60"/>
      <c r="F108" s="60"/>
      <c r="G108" s="60"/>
      <c r="H108" s="60"/>
      <c r="I108" s="60"/>
      <c r="J108" s="4"/>
      <c r="K108" s="4"/>
      <c r="L108" s="4"/>
      <c r="M108" s="4"/>
      <c r="N108" s="4"/>
      <c r="O108" s="4"/>
      <c r="P108" s="4"/>
      <c r="Q108" s="4"/>
    </row>
    <row r="109" spans="3:17" hidden="1" collapsed="1">
      <c r="C109" s="60"/>
      <c r="D109" s="60"/>
      <c r="E109" s="60"/>
      <c r="F109" s="60"/>
      <c r="G109" s="60"/>
      <c r="H109" s="60"/>
      <c r="I109" s="60"/>
      <c r="J109" s="4"/>
      <c r="K109" s="4"/>
      <c r="L109" s="4"/>
      <c r="M109" s="4"/>
      <c r="N109" s="4"/>
      <c r="O109" s="4"/>
      <c r="P109" s="4"/>
      <c r="Q109" s="4"/>
    </row>
    <row r="110" spans="3:17" hidden="1" collapsed="1">
      <c r="C110" s="60"/>
      <c r="D110" s="60"/>
      <c r="E110" s="60"/>
      <c r="F110" s="60"/>
      <c r="G110" s="60"/>
      <c r="H110" s="60"/>
      <c r="I110" s="60"/>
      <c r="J110" s="4"/>
      <c r="K110" s="4"/>
      <c r="L110" s="4"/>
      <c r="M110" s="4"/>
      <c r="N110" s="4"/>
      <c r="O110" s="4"/>
      <c r="P110" s="4"/>
      <c r="Q110" s="4"/>
    </row>
    <row r="111" spans="3:17" hidden="1" collapsed="1">
      <c r="C111" s="60"/>
      <c r="D111" s="60"/>
      <c r="E111" s="60"/>
      <c r="F111" s="60"/>
      <c r="G111" s="60"/>
      <c r="H111" s="60"/>
      <c r="I111" s="60"/>
      <c r="J111" s="4"/>
      <c r="K111" s="4"/>
      <c r="L111" s="4"/>
      <c r="M111" s="4"/>
      <c r="N111" s="4"/>
      <c r="O111" s="4"/>
      <c r="P111" s="4"/>
      <c r="Q111" s="4"/>
    </row>
    <row r="112" spans="3:17" hidden="1" collapsed="1">
      <c r="C112" s="60"/>
      <c r="D112" s="60"/>
      <c r="E112" s="60"/>
      <c r="F112" s="60"/>
      <c r="G112" s="60"/>
      <c r="H112" s="60"/>
      <c r="I112" s="60"/>
      <c r="J112" s="4"/>
      <c r="K112" s="4"/>
      <c r="L112" s="4"/>
      <c r="M112" s="4"/>
      <c r="N112" s="4"/>
      <c r="O112" s="4"/>
      <c r="P112" s="4"/>
      <c r="Q112" s="4"/>
    </row>
    <row r="113" spans="3:17" hidden="1" collapsed="1">
      <c r="C113" s="60"/>
      <c r="D113" s="60"/>
      <c r="E113" s="60"/>
      <c r="F113" s="60"/>
      <c r="G113" s="60"/>
      <c r="H113" s="60"/>
      <c r="I113" s="60"/>
      <c r="J113" s="4"/>
      <c r="K113" s="4"/>
      <c r="L113" s="4"/>
      <c r="M113" s="4"/>
      <c r="N113" s="4"/>
      <c r="O113" s="4"/>
      <c r="P113" s="4"/>
      <c r="Q113" s="4"/>
    </row>
    <row r="114" spans="3:17" hidden="1" collapsed="1">
      <c r="C114" s="60"/>
      <c r="D114" s="60"/>
      <c r="E114" s="60"/>
      <c r="F114" s="60"/>
      <c r="G114" s="60"/>
      <c r="H114" s="60"/>
      <c r="I114" s="60"/>
      <c r="J114" s="4"/>
      <c r="K114" s="4"/>
      <c r="L114" s="4"/>
      <c r="M114" s="4"/>
      <c r="N114" s="4"/>
      <c r="O114" s="4"/>
      <c r="P114" s="4"/>
      <c r="Q114" s="4"/>
    </row>
    <row r="115" spans="3:17" hidden="1" collapsed="1">
      <c r="C115" s="60"/>
      <c r="D115" s="60"/>
      <c r="E115" s="60"/>
      <c r="F115" s="60"/>
      <c r="G115" s="60"/>
      <c r="H115" s="60"/>
      <c r="I115" s="60"/>
      <c r="J115" s="4"/>
      <c r="K115" s="4"/>
      <c r="L115" s="4"/>
      <c r="M115" s="4"/>
      <c r="N115" s="4"/>
      <c r="O115" s="4"/>
      <c r="P115" s="4"/>
      <c r="Q115" s="4"/>
    </row>
    <row r="116" spans="3:17" hidden="1" collapsed="1">
      <c r="C116" s="60"/>
      <c r="D116" s="60"/>
      <c r="E116" s="60"/>
      <c r="F116" s="60"/>
      <c r="G116" s="60"/>
      <c r="H116" s="60"/>
      <c r="I116" s="60"/>
      <c r="J116" s="4"/>
      <c r="K116" s="4"/>
      <c r="L116" s="4"/>
      <c r="M116" s="4"/>
      <c r="N116" s="4"/>
      <c r="O116" s="4"/>
      <c r="P116" s="4"/>
      <c r="Q116" s="4"/>
    </row>
    <row r="117" spans="3:17" hidden="1" collapsed="1">
      <c r="C117" s="60"/>
      <c r="D117" s="60"/>
      <c r="E117" s="60"/>
      <c r="F117" s="60"/>
      <c r="G117" s="60"/>
      <c r="H117" s="60"/>
      <c r="I117" s="60"/>
      <c r="J117" s="4"/>
      <c r="K117" s="4"/>
      <c r="L117" s="4"/>
      <c r="M117" s="4"/>
      <c r="N117" s="4"/>
      <c r="O117" s="4"/>
      <c r="P117" s="4"/>
      <c r="Q117" s="4"/>
    </row>
    <row r="118" spans="3:17" hidden="1" collapsed="1">
      <c r="C118" s="60"/>
      <c r="D118" s="60"/>
      <c r="E118" s="60"/>
      <c r="F118" s="60"/>
      <c r="G118" s="60"/>
      <c r="H118" s="60"/>
      <c r="I118" s="60"/>
      <c r="J118" s="4"/>
      <c r="K118" s="4"/>
      <c r="L118" s="4"/>
      <c r="M118" s="4"/>
      <c r="N118" s="4"/>
      <c r="O118" s="4"/>
      <c r="P118" s="4"/>
      <c r="Q118" s="4"/>
    </row>
    <row r="119" spans="3:17" hidden="1" collapsed="1">
      <c r="C119" s="60"/>
      <c r="D119" s="60"/>
      <c r="E119" s="60"/>
      <c r="F119" s="60"/>
      <c r="G119" s="60"/>
      <c r="H119" s="60"/>
      <c r="I119" s="60"/>
      <c r="J119" s="4"/>
      <c r="K119" s="4"/>
      <c r="L119" s="4"/>
      <c r="M119" s="4"/>
      <c r="N119" s="4"/>
      <c r="O119" s="4"/>
      <c r="P119" s="4"/>
      <c r="Q119" s="4"/>
    </row>
    <row r="120" spans="3:17" hidden="1" collapsed="1">
      <c r="C120" s="60"/>
      <c r="D120" s="60"/>
      <c r="E120" s="60"/>
      <c r="F120" s="60"/>
      <c r="G120" s="60"/>
      <c r="H120" s="60"/>
      <c r="I120" s="60"/>
      <c r="J120" s="4"/>
      <c r="K120" s="4"/>
      <c r="L120" s="4"/>
      <c r="M120" s="4"/>
      <c r="N120" s="4"/>
      <c r="O120" s="4"/>
      <c r="P120" s="4"/>
      <c r="Q120" s="4"/>
    </row>
    <row r="121" spans="3:17" hidden="1" collapsed="1">
      <c r="C121" s="60"/>
      <c r="D121" s="60"/>
      <c r="E121" s="60"/>
      <c r="F121" s="60"/>
      <c r="G121" s="60"/>
      <c r="H121" s="60"/>
      <c r="I121" s="60"/>
      <c r="J121" s="4"/>
      <c r="K121" s="4"/>
      <c r="L121" s="4"/>
      <c r="M121" s="4"/>
      <c r="N121" s="4"/>
      <c r="O121" s="4"/>
      <c r="P121" s="4"/>
      <c r="Q121" s="4"/>
    </row>
    <row r="122" spans="3:17" hidden="1" collapsed="1">
      <c r="C122" s="60"/>
      <c r="D122" s="60"/>
      <c r="E122" s="60"/>
      <c r="F122" s="60"/>
      <c r="G122" s="60"/>
      <c r="H122" s="60"/>
      <c r="I122" s="60"/>
      <c r="J122" s="4"/>
      <c r="K122" s="4"/>
      <c r="L122" s="4"/>
      <c r="M122" s="4"/>
      <c r="N122" s="4"/>
      <c r="O122" s="4"/>
      <c r="P122" s="4"/>
      <c r="Q122" s="4"/>
    </row>
    <row r="123" spans="3:17" hidden="1" collapsed="1">
      <c r="C123" s="60"/>
      <c r="D123" s="60"/>
      <c r="E123" s="60"/>
      <c r="F123" s="60"/>
      <c r="G123" s="60"/>
      <c r="H123" s="60"/>
      <c r="I123" s="60"/>
      <c r="J123" s="4"/>
      <c r="K123" s="4"/>
      <c r="L123" s="4"/>
      <c r="M123" s="4"/>
      <c r="N123" s="4"/>
      <c r="O123" s="4"/>
      <c r="P123" s="4"/>
      <c r="Q123" s="4"/>
    </row>
    <row r="124" spans="3:17" hidden="1" collapsed="1">
      <c r="C124" s="60"/>
      <c r="D124" s="60"/>
      <c r="E124" s="60"/>
      <c r="F124" s="60"/>
      <c r="G124" s="60"/>
      <c r="H124" s="60"/>
      <c r="I124" s="60"/>
      <c r="J124" s="4"/>
      <c r="K124" s="4"/>
      <c r="L124" s="4"/>
      <c r="M124" s="4"/>
      <c r="N124" s="4"/>
      <c r="O124" s="4"/>
      <c r="P124" s="4"/>
      <c r="Q124" s="4"/>
    </row>
    <row r="125" spans="3:17" hidden="1" collapsed="1">
      <c r="C125" s="60"/>
      <c r="D125" s="60"/>
      <c r="E125" s="60"/>
      <c r="F125" s="60"/>
      <c r="G125" s="60"/>
      <c r="H125" s="60"/>
      <c r="I125" s="60"/>
      <c r="J125" s="4"/>
      <c r="K125" s="4"/>
      <c r="L125" s="4"/>
      <c r="M125" s="4"/>
      <c r="N125" s="4"/>
      <c r="O125" s="4"/>
      <c r="P125" s="4"/>
      <c r="Q125" s="4"/>
    </row>
    <row r="126" spans="3:17" hidden="1" collapsed="1">
      <c r="C126" s="60"/>
      <c r="D126" s="60"/>
      <c r="E126" s="60"/>
      <c r="F126" s="60"/>
      <c r="G126" s="60"/>
      <c r="H126" s="60"/>
      <c r="I126" s="60"/>
      <c r="J126" s="4"/>
      <c r="K126" s="4"/>
      <c r="L126" s="4"/>
      <c r="M126" s="4"/>
      <c r="N126" s="4"/>
      <c r="O126" s="4"/>
      <c r="P126" s="4"/>
      <c r="Q126" s="4"/>
    </row>
    <row r="127" spans="3:17" ht="21" customHeight="1">
      <c r="C127" s="106" t="s">
        <v>48</v>
      </c>
      <c r="D127" s="61"/>
      <c r="E127" s="61"/>
      <c r="F127" s="61"/>
      <c r="G127" s="61"/>
      <c r="H127" s="61"/>
      <c r="I127" s="62">
        <f ca="1">TODAY()</f>
        <v>43365</v>
      </c>
      <c r="J127" s="48"/>
    </row>
    <row r="128" spans="3:17" hidden="1" collapsed="1"/>
    <row r="129" hidden="1" collapsed="1"/>
    <row r="130" hidden="1" collapsed="1"/>
    <row r="131" hidden="1" collapsed="1"/>
    <row r="132" hidden="1" collapsed="1"/>
    <row r="133" ht="21" customHeight="1"/>
  </sheetData>
  <sheetProtection sheet="1" formatCells="0" formatColumns="0" formatRows="0" insertColumns="0" insertRows="0" insertHyperlinks="0" deleteColumns="0" deleteRows="0" selectLockedCells="1" sort="0" autoFilter="0" pivotTables="0"/>
  <mergeCells count="39">
    <mergeCell ref="F28:H28"/>
    <mergeCell ref="I28:K28"/>
    <mergeCell ref="C30:E30"/>
    <mergeCell ref="C29:E29"/>
    <mergeCell ref="J29:K30"/>
    <mergeCell ref="I51:K52"/>
    <mergeCell ref="C48:D49"/>
    <mergeCell ref="D37:G38"/>
    <mergeCell ref="H34:K34"/>
    <mergeCell ref="C51:D52"/>
    <mergeCell ref="E51:E52"/>
    <mergeCell ref="F51:H52"/>
    <mergeCell ref="E48:E49"/>
    <mergeCell ref="F48:H49"/>
    <mergeCell ref="I48:K49"/>
    <mergeCell ref="H37:K38"/>
    <mergeCell ref="C35:G35"/>
    <mergeCell ref="H35:K35"/>
    <mergeCell ref="G5:I5"/>
    <mergeCell ref="C2:E5"/>
    <mergeCell ref="H36:K36"/>
    <mergeCell ref="C36:G36"/>
    <mergeCell ref="D34:G34"/>
    <mergeCell ref="F31:K32"/>
    <mergeCell ref="C32:E32"/>
    <mergeCell ref="G2:J3"/>
    <mergeCell ref="G4:I4"/>
    <mergeCell ref="F12:F13"/>
    <mergeCell ref="D7:E7"/>
    <mergeCell ref="D8:E8"/>
    <mergeCell ref="D10:E10"/>
    <mergeCell ref="D9:E9"/>
    <mergeCell ref="F17:F18"/>
    <mergeCell ref="C28:E28"/>
    <mergeCell ref="G7:J8"/>
    <mergeCell ref="G13:G14"/>
    <mergeCell ref="H13:H14"/>
    <mergeCell ref="I13:I14"/>
    <mergeCell ref="J13:J14"/>
  </mergeCells>
  <hyperlinks>
    <hyperlink ref="C24" r:id="rId1"/>
  </hyperlinks>
  <pageMargins left="0.5" right="0.5" top="0.5" bottom="0.5" header="0" footer="0"/>
  <pageSetup scale="82" orientation="portrait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Ruler="0" workbookViewId="0">
      <selection activeCell="B12" sqref="B12"/>
    </sheetView>
  </sheetViews>
  <sheetFormatPr defaultRowHeight="0" customHeight="1" zeroHeight="1"/>
  <cols>
    <col min="1" max="1" width="22.85546875" style="33" customWidth="1"/>
    <col min="2" max="2" width="20.42578125" style="33" customWidth="1"/>
    <col min="3" max="7" width="11.42578125" style="33" customWidth="1"/>
    <col min="8" max="8" width="10.85546875" style="33" customWidth="1"/>
    <col min="9" max="9" width="0" style="33" hidden="1" customWidth="1"/>
  </cols>
  <sheetData>
    <row r="1" spans="1:9" ht="12.75" customHeight="1"/>
    <row r="2" spans="1:9" ht="16.5" customHeight="1">
      <c r="A2" s="155" t="s">
        <v>50</v>
      </c>
      <c r="B2" s="155"/>
      <c r="C2" s="155"/>
      <c r="D2" s="155"/>
      <c r="E2" s="155"/>
      <c r="F2" s="155"/>
      <c r="G2" s="155"/>
      <c r="H2" s="155"/>
    </row>
    <row r="3" spans="1:9" ht="13.5" customHeight="1"/>
    <row r="4" spans="1:9" ht="12.75" customHeight="1"/>
    <row r="5" spans="1:9" ht="15.75" customHeight="1">
      <c r="A5" s="34" t="s">
        <v>49</v>
      </c>
      <c r="B5" s="38" t="e">
        <f>+#REF!</f>
        <v>#REF!</v>
      </c>
    </row>
    <row r="6" spans="1:9" ht="12.75" customHeight="1"/>
    <row r="7" spans="1:9" ht="15.75" customHeight="1">
      <c r="B7" s="156" t="s">
        <v>51</v>
      </c>
      <c r="C7" s="156"/>
      <c r="D7" s="156"/>
      <c r="E7" s="156"/>
      <c r="F7" s="156"/>
      <c r="G7" s="156"/>
      <c r="H7" s="156"/>
    </row>
    <row r="8" spans="1:9" ht="12.75" customHeight="1">
      <c r="B8" s="40">
        <v>1</v>
      </c>
      <c r="C8" s="35">
        <v>2</v>
      </c>
      <c r="D8" s="35">
        <v>3</v>
      </c>
      <c r="E8" s="35">
        <v>4</v>
      </c>
      <c r="F8" s="35">
        <v>5</v>
      </c>
      <c r="G8" s="35">
        <v>6</v>
      </c>
      <c r="H8" s="35">
        <v>7</v>
      </c>
    </row>
    <row r="9" spans="1:9" ht="12.75" customHeight="1"/>
    <row r="10" spans="1:9" ht="11.25" customHeight="1">
      <c r="A10" s="33" t="s">
        <v>52</v>
      </c>
      <c r="B10" s="36" t="e">
        <f>IF(B5&lt;3000000,IF(B5&lt;1000001,+B5,1000000),IF(B5&gt;3500000,0,1000000-(B5-2500000)))</f>
        <v>#REF!</v>
      </c>
    </row>
    <row r="11" spans="1:9" ht="12.75" customHeight="1">
      <c r="A11" s="33" t="s">
        <v>53</v>
      </c>
      <c r="B11" s="36" t="e">
        <f>+B5-B10</f>
        <v>#REF!</v>
      </c>
    </row>
    <row r="12" spans="1:9" ht="12.75" customHeight="1">
      <c r="A12" s="33" t="s">
        <v>54</v>
      </c>
      <c r="B12" s="36" t="e">
        <f>ROUND(B11*1,0)</f>
        <v>#REF!</v>
      </c>
    </row>
    <row r="13" spans="1:9" ht="12.75" customHeight="1">
      <c r="A13" s="33" t="s">
        <v>55</v>
      </c>
      <c r="B13" s="36" t="e">
        <f>+B5-B10-B12</f>
        <v>#REF!</v>
      </c>
      <c r="C13" s="36" t="e">
        <f t="shared" ref="C13:H13" si="0">+B16</f>
        <v>#REF!</v>
      </c>
      <c r="D13" s="36" t="e">
        <f t="shared" si="0"/>
        <v>#REF!</v>
      </c>
      <c r="E13" s="36" t="e">
        <f t="shared" si="0"/>
        <v>#REF!</v>
      </c>
      <c r="F13" s="36" t="e">
        <f t="shared" si="0"/>
        <v>#REF!</v>
      </c>
      <c r="G13" s="36" t="e">
        <f t="shared" si="0"/>
        <v>#REF!</v>
      </c>
      <c r="H13" s="36" t="e">
        <f t="shared" si="0"/>
        <v>#REF!</v>
      </c>
    </row>
    <row r="14" spans="1:9" ht="12.75" customHeight="1">
      <c r="A14" s="33" t="s">
        <v>56</v>
      </c>
      <c r="B14" s="36" t="e">
        <f>+B13/5</f>
        <v>#REF!</v>
      </c>
      <c r="C14" s="36" t="e">
        <f>+B13/5</f>
        <v>#REF!</v>
      </c>
      <c r="D14" s="36" t="e">
        <f>+B13/5</f>
        <v>#REF!</v>
      </c>
      <c r="E14" s="36" t="e">
        <f>+D14</f>
        <v>#REF!</v>
      </c>
      <c r="F14" s="36" t="e">
        <f>+E14</f>
        <v>#REF!</v>
      </c>
      <c r="G14" s="36">
        <v>0</v>
      </c>
      <c r="H14" s="36" t="e">
        <f>IF(G14&gt;G16,+G16,+G14)</f>
        <v>#REF!</v>
      </c>
    </row>
    <row r="15" spans="1:9" ht="12.75" customHeight="1">
      <c r="A15" s="33" t="s">
        <v>57</v>
      </c>
      <c r="B15" s="36" t="e">
        <f>+B10+B14+B12</f>
        <v>#REF!</v>
      </c>
      <c r="C15" s="36" t="e">
        <f t="shared" ref="C15:H15" si="1">+C10+C14</f>
        <v>#REF!</v>
      </c>
      <c r="D15" s="36" t="e">
        <f t="shared" si="1"/>
        <v>#REF!</v>
      </c>
      <c r="E15" s="36" t="e">
        <f t="shared" si="1"/>
        <v>#REF!</v>
      </c>
      <c r="F15" s="36" t="e">
        <f t="shared" si="1"/>
        <v>#REF!</v>
      </c>
      <c r="G15" s="36">
        <f t="shared" si="1"/>
        <v>0</v>
      </c>
      <c r="H15" s="36" t="e">
        <f t="shared" si="1"/>
        <v>#REF!</v>
      </c>
    </row>
    <row r="16" spans="1:9" s="37" customFormat="1" ht="15.75" customHeight="1">
      <c r="A16" s="33" t="s">
        <v>58</v>
      </c>
      <c r="B16" s="36" t="e">
        <f>+B5-B15</f>
        <v>#REF!</v>
      </c>
      <c r="C16" s="36" t="e">
        <f t="shared" ref="C16:H16" si="2">+C13-C14</f>
        <v>#REF!</v>
      </c>
      <c r="D16" s="36" t="e">
        <f t="shared" si="2"/>
        <v>#REF!</v>
      </c>
      <c r="E16" s="36" t="e">
        <f t="shared" si="2"/>
        <v>#REF!</v>
      </c>
      <c r="F16" s="36" t="e">
        <f t="shared" si="2"/>
        <v>#REF!</v>
      </c>
      <c r="G16" s="36" t="e">
        <f t="shared" si="2"/>
        <v>#REF!</v>
      </c>
      <c r="H16" s="36" t="e">
        <f t="shared" si="2"/>
        <v>#REF!</v>
      </c>
      <c r="I16" s="33"/>
    </row>
    <row r="17" spans="1:9" ht="12.75" customHeight="1"/>
    <row r="18" spans="1:9" ht="15.75" customHeight="1">
      <c r="A18" s="34" t="s">
        <v>59</v>
      </c>
      <c r="B18" s="38" t="e">
        <f t="shared" ref="B18:H18" si="3">+B15*0.35</f>
        <v>#REF!</v>
      </c>
      <c r="C18" s="38" t="e">
        <f t="shared" si="3"/>
        <v>#REF!</v>
      </c>
      <c r="D18" s="38" t="e">
        <f t="shared" si="3"/>
        <v>#REF!</v>
      </c>
      <c r="E18" s="38" t="e">
        <f t="shared" si="3"/>
        <v>#REF!</v>
      </c>
      <c r="F18" s="38" t="e">
        <f t="shared" si="3"/>
        <v>#REF!</v>
      </c>
      <c r="G18" s="38">
        <f t="shared" si="3"/>
        <v>0</v>
      </c>
      <c r="H18" s="38" t="e">
        <f t="shared" si="3"/>
        <v>#REF!</v>
      </c>
      <c r="I18" s="37"/>
    </row>
    <row r="19" spans="1:9" ht="12.75" customHeight="1"/>
    <row r="20" spans="1:9" ht="12.75" customHeight="1">
      <c r="A20" s="33" t="s">
        <v>60</v>
      </c>
      <c r="B20" s="39"/>
      <c r="C20" s="39"/>
      <c r="D20" s="39"/>
      <c r="E20" s="39"/>
      <c r="F20" s="39"/>
      <c r="G20" s="39"/>
      <c r="H20" s="39"/>
    </row>
    <row r="21" spans="1:9" ht="12.75" customHeight="1">
      <c r="A21" s="33" t="s">
        <v>61</v>
      </c>
    </row>
    <row r="22" spans="1:9" ht="12.75" customHeight="1">
      <c r="A22" s="33" t="s">
        <v>62</v>
      </c>
    </row>
    <row r="23" spans="1:9" ht="12.75" hidden="1" customHeight="1" collapsed="1">
      <c r="A23" s="33" t="s">
        <v>63</v>
      </c>
    </row>
    <row r="24" spans="1:9" ht="12.75" hidden="1" customHeight="1" collapsed="1"/>
  </sheetData>
  <sheetProtection sheet="1" objects="1" scenarios="1" formatCells="0" formatColumns="0" formatRows="0" insertColumns="0" insertRows="0" insertHyperlinks="0" deleteColumns="0" deleteRows="0" sort="0" autoFilter="0" pivotTables="0"/>
  <mergeCells count="2">
    <mergeCell ref="A2:H2"/>
    <mergeCell ref="B7:H7"/>
  </mergeCells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pmt calc</vt:lpstr>
      <vt:lpstr>TaxCalc</vt:lpstr>
      <vt:lpstr>'pmt calc'!BlockScientific</vt:lpstr>
      <vt:lpstr>'pmt calc'!Print_Area</vt:lpstr>
      <vt:lpstr>TaxCalc!Print_Area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jamesr</dc:creator>
  <cp:lastModifiedBy>SeoDeepa</cp:lastModifiedBy>
  <dcterms:created xsi:type="dcterms:W3CDTF">2004-11-18T20:26:46Z</dcterms:created>
  <dcterms:modified xsi:type="dcterms:W3CDTF">2018-09-22T03:28:13Z</dcterms:modified>
</cp:coreProperties>
</file>